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013" sheetId="1" r:id="rId1"/>
  </sheets>
  <definedNames>
    <definedName name="_xlnm.Print_Titles" localSheetId="0">'2013'!$1:$3</definedName>
  </definedNames>
  <calcPr fullCalcOnLoad="1"/>
</workbook>
</file>

<file path=xl/sharedStrings.xml><?xml version="1.0" encoding="utf-8"?>
<sst xmlns="http://schemas.openxmlformats.org/spreadsheetml/2006/main" count="73" uniqueCount="67">
  <si>
    <t>時      間</t>
  </si>
  <si>
    <t>主辦社</t>
  </si>
  <si>
    <t>參加人員</t>
  </si>
  <si>
    <t>助理總監</t>
  </si>
  <si>
    <t>地區團隊訓練會(DTTS)</t>
  </si>
  <si>
    <t>總監辦事處團隊</t>
  </si>
  <si>
    <t>工作人員</t>
  </si>
  <si>
    <t>社長當選人訓練會(PETS)</t>
  </si>
  <si>
    <t>前總監伉儷</t>
  </si>
  <si>
    <t>Presidents-Elects Training Seminar</t>
  </si>
  <si>
    <t>扶輪社長當選人伉儷</t>
  </si>
  <si>
    <t>地區講習會(DISTAS)</t>
  </si>
  <si>
    <t xml:space="preserve"> </t>
  </si>
  <si>
    <t>扶輪社長當選人、秘書、財務及各委員會主委、新社友(毎社至少10名)</t>
  </si>
  <si>
    <t>District Assembly</t>
  </si>
  <si>
    <t>地區社員發展研習會(DMS)</t>
  </si>
  <si>
    <t>District Membership Development Seminar</t>
  </si>
  <si>
    <t>扶輪社長當選人</t>
  </si>
  <si>
    <t>社員(毎社至少4名)</t>
  </si>
  <si>
    <t>地區扶輪基金研習會</t>
  </si>
  <si>
    <t>District Rotary Foundation Seminar</t>
  </si>
  <si>
    <t>地區領導人研習會(DLS)</t>
  </si>
  <si>
    <t>有興趣且曾任社長或扶輪社領導角色之扶輪社員/ 3490地區全體社員</t>
  </si>
  <si>
    <t>District Leadership Seminar</t>
  </si>
  <si>
    <t>/地區年會</t>
  </si>
  <si>
    <t>District Conference</t>
  </si>
  <si>
    <t>2012-13年度地區團隊訓練會議日程表</t>
  </si>
  <si>
    <t>2012-2013</t>
  </si>
  <si>
    <t>人數</t>
  </si>
  <si>
    <t>合計</t>
  </si>
  <si>
    <t>2012/3/3 (星期六)</t>
  </si>
  <si>
    <t>演練人+講評人</t>
  </si>
  <si>
    <t>2012/3/17 (星期六)</t>
  </si>
  <si>
    <t>吉安社</t>
  </si>
  <si>
    <t>助理總監</t>
  </si>
  <si>
    <t>美崙大飯店</t>
  </si>
  <si>
    <t>地區副秘書</t>
  </si>
  <si>
    <t>講師</t>
  </si>
  <si>
    <t>花蓮港區社</t>
  </si>
  <si>
    <t>助理總監伉儷</t>
  </si>
  <si>
    <t>2012/3/31 (星期六)</t>
  </si>
  <si>
    <t>地區副秘書伉儷</t>
  </si>
  <si>
    <t>2012/4/1 (星期日)</t>
  </si>
  <si>
    <t>主講人</t>
  </si>
  <si>
    <t>新荷社</t>
  </si>
  <si>
    <t>花蓮高工</t>
  </si>
  <si>
    <t>主講人+主持人</t>
  </si>
  <si>
    <t>2012/5/26 (星期六)</t>
  </si>
  <si>
    <t>蘇澳社</t>
  </si>
  <si>
    <t>宜蘭</t>
  </si>
  <si>
    <t>社員發展主委、</t>
  </si>
  <si>
    <t>社員(毎社至少4名)</t>
  </si>
  <si>
    <t>2012/7/28 (星期六)</t>
  </si>
  <si>
    <t>公共關係主委</t>
  </si>
  <si>
    <t>2012/9/08(星期六)</t>
  </si>
  <si>
    <t>地區扶輪基金領導人</t>
  </si>
  <si>
    <t>2013/4/13~(星期六)</t>
  </si>
  <si>
    <t>花蓮社</t>
  </si>
  <si>
    <t>2013/4/14(星期日)</t>
  </si>
  <si>
    <t>花蓮小巨蛋</t>
  </si>
  <si>
    <t>2012/5/12 (星期六)</t>
  </si>
  <si>
    <t>新北市政府會議室</t>
  </si>
  <si>
    <t>地區引導人訓練會</t>
  </si>
  <si>
    <t>District  Facilitator’s Training Seminar</t>
  </si>
  <si>
    <t>District Team Training Seminar</t>
  </si>
  <si>
    <t>District Public Image Seminar</t>
  </si>
  <si>
    <t>地區公共形象研習會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</si>
</sst>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6">
      <selection activeCell="H29" sqref="H29"/>
    </sheetView>
  </sheetViews>
  <sheetFormatPr defaultColWidth="9.00390625" defaultRowHeight="16.5"/>
  <cols>
    <col min="1" max="1" width="30.375" style="0" customWidth="1"/>
    <col min="2" max="2" width="11.625" style="0" customWidth="1"/>
    <col min="3" max="3" width="14.625" style="0" customWidth="1"/>
    <col min="4" max="4" width="17.50390625" style="0" hidden="1" customWidth="1"/>
    <col min="5" max="6" width="0" style="0" hidden="1" customWidth="1"/>
  </cols>
  <sheetData>
    <row r="1" spans="1:4" ht="19.5">
      <c r="A1" s="1" t="s">
        <v>26</v>
      </c>
      <c r="B1" s="1"/>
      <c r="C1" s="1"/>
      <c r="D1" s="1"/>
    </row>
    <row r="2" spans="1:6" ht="16.5">
      <c r="A2" s="2"/>
      <c r="B2" s="44" t="s">
        <v>27</v>
      </c>
      <c r="C2" s="45"/>
      <c r="D2" s="3"/>
      <c r="E2" s="4"/>
      <c r="F2" s="5"/>
    </row>
    <row r="3" spans="1:6" ht="16.5">
      <c r="A3" s="6"/>
      <c r="B3" s="7" t="s">
        <v>0</v>
      </c>
      <c r="C3" s="7" t="s">
        <v>1</v>
      </c>
      <c r="D3" s="3" t="s">
        <v>2</v>
      </c>
      <c r="E3" s="8" t="s">
        <v>28</v>
      </c>
      <c r="F3" s="9" t="s">
        <v>29</v>
      </c>
    </row>
    <row r="4" spans="1:6" ht="16.5" customHeight="1">
      <c r="A4" s="10" t="s">
        <v>62</v>
      </c>
      <c r="B4" s="48" t="s">
        <v>30</v>
      </c>
      <c r="C4" s="11"/>
      <c r="D4" s="12" t="s">
        <v>3</v>
      </c>
      <c r="E4" s="13">
        <v>12</v>
      </c>
      <c r="F4" s="14">
        <f>SUM(E4:E5)</f>
        <v>26</v>
      </c>
    </row>
    <row r="5" spans="1:6" ht="33">
      <c r="A5" s="15" t="s">
        <v>63</v>
      </c>
      <c r="B5" s="49"/>
      <c r="C5" s="16" t="s">
        <v>61</v>
      </c>
      <c r="D5" s="17" t="s">
        <v>31</v>
      </c>
      <c r="E5" s="18">
        <f>7+7</f>
        <v>14</v>
      </c>
      <c r="F5" s="19"/>
    </row>
    <row r="6" spans="1:6" ht="16.5" customHeight="1">
      <c r="A6" s="10" t="s">
        <v>4</v>
      </c>
      <c r="B6" s="48" t="s">
        <v>32</v>
      </c>
      <c r="C6" s="11" t="s">
        <v>33</v>
      </c>
      <c r="D6" s="20" t="s">
        <v>34</v>
      </c>
      <c r="E6" s="4">
        <v>12</v>
      </c>
      <c r="F6" s="5">
        <f>SUM(E6:E10)</f>
        <v>55</v>
      </c>
    </row>
    <row r="7" spans="1:6" ht="16.5">
      <c r="A7" s="41" t="s">
        <v>64</v>
      </c>
      <c r="B7" s="50"/>
      <c r="C7" s="39" t="s">
        <v>35</v>
      </c>
      <c r="D7" s="22" t="s">
        <v>36</v>
      </c>
      <c r="E7" s="13">
        <v>12</v>
      </c>
      <c r="F7" s="14"/>
    </row>
    <row r="8" spans="1:6" ht="16.5">
      <c r="A8" s="41"/>
      <c r="B8" s="50"/>
      <c r="C8" s="39"/>
      <c r="D8" s="22" t="s">
        <v>5</v>
      </c>
      <c r="E8" s="13">
        <v>20</v>
      </c>
      <c r="F8" s="14"/>
    </row>
    <row r="9" spans="1:6" ht="16.5">
      <c r="A9" s="41"/>
      <c r="B9" s="50"/>
      <c r="C9" s="39"/>
      <c r="D9" s="22" t="s">
        <v>37</v>
      </c>
      <c r="E9" s="13">
        <v>11</v>
      </c>
      <c r="F9" s="14"/>
    </row>
    <row r="10" spans="1:6" ht="16.5">
      <c r="A10" s="42"/>
      <c r="B10" s="49"/>
      <c r="C10" s="40"/>
      <c r="D10" s="22" t="s">
        <v>6</v>
      </c>
      <c r="E10" s="13"/>
      <c r="F10" s="14"/>
    </row>
    <row r="11" spans="1:6" ht="16.5" customHeight="1">
      <c r="A11" s="23" t="s">
        <v>7</v>
      </c>
      <c r="B11" s="24"/>
      <c r="C11" s="21" t="s">
        <v>38</v>
      </c>
      <c r="D11" s="22" t="s">
        <v>8</v>
      </c>
      <c r="E11" s="4">
        <f>22*2</f>
        <v>44</v>
      </c>
      <c r="F11" s="5">
        <f>SUM(E11:E15)</f>
        <v>248</v>
      </c>
    </row>
    <row r="12" spans="1:6" ht="16.5">
      <c r="A12" s="23"/>
      <c r="B12" s="25"/>
      <c r="C12" s="21"/>
      <c r="D12" s="22" t="s">
        <v>39</v>
      </c>
      <c r="E12" s="13">
        <f>12*2</f>
        <v>24</v>
      </c>
      <c r="F12" s="14"/>
    </row>
    <row r="13" spans="1:6" ht="33">
      <c r="A13" s="23" t="s">
        <v>9</v>
      </c>
      <c r="B13" s="25" t="s">
        <v>40</v>
      </c>
      <c r="C13" s="39" t="s">
        <v>35</v>
      </c>
      <c r="D13" s="22" t="s">
        <v>41</v>
      </c>
      <c r="E13" s="13">
        <f>12*2</f>
        <v>24</v>
      </c>
      <c r="F13" s="14"/>
    </row>
    <row r="14" spans="1:6" ht="33">
      <c r="A14" s="23"/>
      <c r="B14" s="43" t="s">
        <v>42</v>
      </c>
      <c r="C14" s="39"/>
      <c r="D14" s="22" t="s">
        <v>10</v>
      </c>
      <c r="E14" s="13">
        <f>71*2</f>
        <v>142</v>
      </c>
      <c r="F14" s="14"/>
    </row>
    <row r="15" spans="1:6" ht="16.5">
      <c r="A15" s="23"/>
      <c r="B15" s="43"/>
      <c r="C15" s="39"/>
      <c r="D15" s="22" t="s">
        <v>43</v>
      </c>
      <c r="E15" s="13">
        <f>9+4+1</f>
        <v>14</v>
      </c>
      <c r="F15" s="14"/>
    </row>
    <row r="16" spans="1:6" ht="15.75" customHeight="1">
      <c r="A16" s="10" t="s">
        <v>11</v>
      </c>
      <c r="B16" s="11" t="s">
        <v>12</v>
      </c>
      <c r="C16" s="11" t="s">
        <v>44</v>
      </c>
      <c r="D16" s="48" t="s">
        <v>13</v>
      </c>
      <c r="E16" s="4">
        <f>71*10</f>
        <v>710</v>
      </c>
      <c r="F16" s="5">
        <f>SUM(E16:E19)</f>
        <v>724</v>
      </c>
    </row>
    <row r="17" spans="1:6" ht="33">
      <c r="A17" s="41" t="s">
        <v>14</v>
      </c>
      <c r="B17" s="21" t="s">
        <v>60</v>
      </c>
      <c r="C17" s="39" t="s">
        <v>45</v>
      </c>
      <c r="D17" s="50"/>
      <c r="E17" s="13"/>
      <c r="F17" s="14"/>
    </row>
    <row r="18" spans="1:6" ht="16.5">
      <c r="A18" s="41"/>
      <c r="B18" s="21"/>
      <c r="C18" s="39"/>
      <c r="D18" s="50"/>
      <c r="E18" s="13"/>
      <c r="F18" s="14"/>
    </row>
    <row r="19" spans="1:6" ht="16.5">
      <c r="A19" s="41"/>
      <c r="B19" s="21"/>
      <c r="C19" s="39"/>
      <c r="D19" s="26" t="s">
        <v>46</v>
      </c>
      <c r="E19" s="13">
        <f>6+8</f>
        <v>14</v>
      </c>
      <c r="F19" s="14"/>
    </row>
    <row r="20" spans="1:6" ht="16.5" customHeight="1">
      <c r="A20" s="10" t="s">
        <v>15</v>
      </c>
      <c r="B20" s="48" t="s">
        <v>47</v>
      </c>
      <c r="C20" s="11" t="s">
        <v>48</v>
      </c>
      <c r="D20" s="20" t="s">
        <v>3</v>
      </c>
      <c r="E20" s="27">
        <v>12</v>
      </c>
      <c r="F20" s="5">
        <f>SUM(E20:E24)</f>
        <v>296</v>
      </c>
    </row>
    <row r="21" spans="1:6" ht="16.5">
      <c r="A21" s="41" t="s">
        <v>16</v>
      </c>
      <c r="B21" s="50"/>
      <c r="C21" s="39" t="s">
        <v>49</v>
      </c>
      <c r="D21" s="22" t="s">
        <v>17</v>
      </c>
      <c r="E21" s="28">
        <v>71</v>
      </c>
      <c r="F21" s="14"/>
    </row>
    <row r="22" spans="1:6" ht="16.5">
      <c r="A22" s="41"/>
      <c r="B22" s="50"/>
      <c r="C22" s="39"/>
      <c r="D22" s="22" t="s">
        <v>50</v>
      </c>
      <c r="E22" s="28">
        <v>71</v>
      </c>
      <c r="F22" s="14"/>
    </row>
    <row r="23" spans="1:6" ht="16.5">
      <c r="A23" s="41"/>
      <c r="B23" s="50"/>
      <c r="C23" s="39"/>
      <c r="D23" s="29" t="s">
        <v>51</v>
      </c>
      <c r="E23" s="28">
        <f>71*2</f>
        <v>142</v>
      </c>
      <c r="F23" s="14"/>
    </row>
    <row r="24" spans="1:6" ht="16.5">
      <c r="A24" s="42"/>
      <c r="B24" s="49"/>
      <c r="C24" s="40"/>
      <c r="D24" s="22"/>
      <c r="E24" s="28"/>
      <c r="F24" s="14"/>
    </row>
    <row r="25" spans="1:6" ht="16.5" customHeight="1">
      <c r="A25" s="30" t="s">
        <v>66</v>
      </c>
      <c r="B25" s="21"/>
      <c r="C25" s="21"/>
      <c r="D25" s="22" t="s">
        <v>34</v>
      </c>
      <c r="E25" s="4" t="e">
        <f>SUM(#REF!)</f>
        <v>#REF!</v>
      </c>
      <c r="F25" s="5" t="e">
        <f>SUM(E25:E27)</f>
        <v>#REF!</v>
      </c>
    </row>
    <row r="26" spans="1:6" ht="33">
      <c r="A26" s="30" t="s">
        <v>65</v>
      </c>
      <c r="B26" s="21" t="s">
        <v>52</v>
      </c>
      <c r="C26" s="16" t="s">
        <v>61</v>
      </c>
      <c r="D26" s="22" t="s">
        <v>53</v>
      </c>
      <c r="E26" s="13">
        <v>71</v>
      </c>
      <c r="F26" s="14"/>
    </row>
    <row r="27" spans="1:6" ht="16.5">
      <c r="A27" s="30"/>
      <c r="B27" s="21"/>
      <c r="C27" s="38"/>
      <c r="D27" s="31" t="s">
        <v>18</v>
      </c>
      <c r="E27" s="13">
        <f>71*2</f>
        <v>142</v>
      </c>
      <c r="F27" s="14"/>
    </row>
    <row r="28" spans="1:6" ht="16.5" customHeight="1">
      <c r="A28" s="32" t="s">
        <v>19</v>
      </c>
      <c r="B28" s="48" t="s">
        <v>54</v>
      </c>
      <c r="C28" s="11"/>
      <c r="D28" s="20" t="s">
        <v>34</v>
      </c>
      <c r="E28" s="27">
        <v>12</v>
      </c>
      <c r="F28" s="5">
        <f>SUM(E28:E30)</f>
        <v>13</v>
      </c>
    </row>
    <row r="29" spans="1:6" ht="33">
      <c r="A29" s="30"/>
      <c r="B29" s="50"/>
      <c r="C29" s="21"/>
      <c r="D29" s="22" t="s">
        <v>55</v>
      </c>
      <c r="E29" s="28">
        <v>1</v>
      </c>
      <c r="F29" s="14"/>
    </row>
    <row r="30" spans="1:6" ht="33">
      <c r="A30" s="33" t="s">
        <v>20</v>
      </c>
      <c r="B30" s="49"/>
      <c r="C30" s="16" t="s">
        <v>61</v>
      </c>
      <c r="D30" s="34"/>
      <c r="E30" s="35"/>
      <c r="F30" s="19"/>
    </row>
    <row r="31" spans="1:6" ht="33">
      <c r="A31" s="30" t="s">
        <v>21</v>
      </c>
      <c r="B31" s="21" t="s">
        <v>56</v>
      </c>
      <c r="C31" s="21" t="s">
        <v>57</v>
      </c>
      <c r="D31" s="46" t="s">
        <v>22</v>
      </c>
      <c r="E31" s="4"/>
      <c r="F31" s="5"/>
    </row>
    <row r="32" spans="1:6" ht="33">
      <c r="A32" s="30" t="s">
        <v>23</v>
      </c>
      <c r="B32" s="21" t="s">
        <v>58</v>
      </c>
      <c r="C32" s="39" t="s">
        <v>59</v>
      </c>
      <c r="D32" s="47"/>
      <c r="E32" s="13"/>
      <c r="F32" s="14"/>
    </row>
    <row r="33" spans="1:6" ht="16.5">
      <c r="A33" s="30" t="s">
        <v>24</v>
      </c>
      <c r="B33" s="36"/>
      <c r="C33" s="39"/>
      <c r="D33" s="47"/>
      <c r="E33" s="13"/>
      <c r="F33" s="14"/>
    </row>
    <row r="34" spans="1:6" ht="16.5">
      <c r="A34" s="33" t="s">
        <v>25</v>
      </c>
      <c r="B34" s="37"/>
      <c r="C34" s="40"/>
      <c r="D34" s="47"/>
      <c r="E34" s="13"/>
      <c r="F34" s="14"/>
    </row>
  </sheetData>
  <sheetProtection/>
  <mergeCells count="16">
    <mergeCell ref="B2:C2"/>
    <mergeCell ref="D31:D34"/>
    <mergeCell ref="B4:B5"/>
    <mergeCell ref="B6:B10"/>
    <mergeCell ref="B20:B24"/>
    <mergeCell ref="D16:D18"/>
    <mergeCell ref="C32:C34"/>
    <mergeCell ref="B28:B30"/>
    <mergeCell ref="C17:C19"/>
    <mergeCell ref="C21:C24"/>
    <mergeCell ref="C7:C10"/>
    <mergeCell ref="A7:A10"/>
    <mergeCell ref="A17:A19"/>
    <mergeCell ref="A21:A24"/>
    <mergeCell ref="B14:B15"/>
    <mergeCell ref="C13:C15"/>
  </mergeCells>
  <printOptions/>
  <pageMargins left="0.31496062992125984" right="0.1968503937007874" top="0.5118110236220472" bottom="0.35433070866141736" header="0.5118110236220472" footer="0.1968503937007874"/>
  <pageSetup horizontalDpi="600" verticalDpi="600" orientation="portrait" paperSize="9" scale="95" r:id="rId1"/>
  <headerFooter alignWithMargins="0">
    <oddFooter>&amp;R2011/05/02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2011-08-03T09:20:56Z</cp:lastPrinted>
  <dcterms:created xsi:type="dcterms:W3CDTF">2011-05-25T09:45:56Z</dcterms:created>
  <dcterms:modified xsi:type="dcterms:W3CDTF">2011-08-31T09:59:03Z</dcterms:modified>
  <cp:category/>
  <cp:version/>
  <cp:contentType/>
  <cp:contentStatus/>
</cp:coreProperties>
</file>