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75" windowWidth="14880" windowHeight="4545" activeTab="0"/>
  </bookViews>
  <sheets>
    <sheet name="基本費用明細表 (2)" sheetId="1" r:id="rId1"/>
  </sheets>
  <definedNames/>
  <calcPr fullCalcOnLoad="1"/>
</workbook>
</file>

<file path=xl/sharedStrings.xml><?xml version="1.0" encoding="utf-8"?>
<sst xmlns="http://schemas.openxmlformats.org/spreadsheetml/2006/main" count="134" uniqueCount="90">
  <si>
    <t>社名</t>
  </si>
  <si>
    <t>基隆分區</t>
  </si>
  <si>
    <t>宜蘭第1分區</t>
  </si>
  <si>
    <t>宜蘭第2分區</t>
  </si>
  <si>
    <t>花蓮第1分區</t>
  </si>
  <si>
    <t>花蓮第2分區</t>
  </si>
  <si>
    <t>新北市第1分區</t>
  </si>
  <si>
    <t>新北市第2分區</t>
  </si>
  <si>
    <t>新北市第5分區</t>
  </si>
  <si>
    <t>新北市第6分區</t>
  </si>
  <si>
    <t>新北市第7分區</t>
  </si>
  <si>
    <t>新北市第3分區</t>
  </si>
  <si>
    <t>新北市第4分區</t>
  </si>
  <si>
    <t>社員人數</t>
  </si>
  <si>
    <t>基本費(NTD)</t>
  </si>
  <si>
    <t>合計</t>
  </si>
  <si>
    <t>總計</t>
  </si>
  <si>
    <t>國際扶輪3490地區2012-2013年度第23屆地區年會應繳基本費用明細表</t>
  </si>
  <si>
    <t>三重社</t>
  </si>
  <si>
    <t>三重東區社</t>
  </si>
  <si>
    <t>蘆洲社</t>
  </si>
  <si>
    <t>三重北區社</t>
  </si>
  <si>
    <t>蘆洲重陽社</t>
  </si>
  <si>
    <t>台北集賢社</t>
  </si>
  <si>
    <t>蘆洲湧蓮社</t>
  </si>
  <si>
    <t>3490地區網路社</t>
  </si>
  <si>
    <t>三重中央社</t>
  </si>
  <si>
    <t>三重南區社</t>
  </si>
  <si>
    <t>三重三陽社</t>
  </si>
  <si>
    <t>三重南欣社</t>
  </si>
  <si>
    <t>三重千禧社</t>
  </si>
  <si>
    <t>三重泰安社</t>
  </si>
  <si>
    <t>三重百福社</t>
  </si>
  <si>
    <t>宜蘭社</t>
  </si>
  <si>
    <t>礁溪社</t>
  </si>
  <si>
    <t>頭城社</t>
  </si>
  <si>
    <t>宜蘭西區社</t>
  </si>
  <si>
    <t>宜蘭東區社</t>
  </si>
  <si>
    <t>宜蘭南區社</t>
  </si>
  <si>
    <t>板橋社</t>
  </si>
  <si>
    <t>板橋北區社</t>
  </si>
  <si>
    <t>板橋東區社</t>
  </si>
  <si>
    <t>板橋南區社</t>
  </si>
  <si>
    <t>板橋西區社</t>
  </si>
  <si>
    <t>板橋中區社</t>
  </si>
  <si>
    <t>新北市社</t>
  </si>
  <si>
    <t>板橋群英社</t>
  </si>
  <si>
    <t>林口社</t>
  </si>
  <si>
    <t>五股社</t>
  </si>
  <si>
    <t>五工社</t>
  </si>
  <si>
    <t>泰山社</t>
  </si>
  <si>
    <t>五股金鐘社</t>
  </si>
  <si>
    <t>頭前社</t>
  </si>
  <si>
    <t>羅東社</t>
  </si>
  <si>
    <t>蘇澳社</t>
  </si>
  <si>
    <t>羅東東區社</t>
  </si>
  <si>
    <t>羅東西區社</t>
  </si>
  <si>
    <t>羅東中區社</t>
  </si>
  <si>
    <t>花蓮社</t>
  </si>
  <si>
    <t>吉安社</t>
  </si>
  <si>
    <t>花蓮東南社</t>
  </si>
  <si>
    <t>花蓮新荷社</t>
  </si>
  <si>
    <t>新莊社</t>
  </si>
  <si>
    <t>新泰社</t>
  </si>
  <si>
    <t>新莊東區社</t>
  </si>
  <si>
    <t>新莊中央社</t>
  </si>
  <si>
    <t>新莊南區社</t>
  </si>
  <si>
    <t>樹林社</t>
  </si>
  <si>
    <t>鶯歌社</t>
  </si>
  <si>
    <t>樹林芳園社</t>
  </si>
  <si>
    <t>大漢溪社</t>
  </si>
  <si>
    <t>新北市福利旺社</t>
  </si>
  <si>
    <t>基隆社</t>
  </si>
  <si>
    <t>基隆南區社</t>
  </si>
  <si>
    <t>基隆東南社</t>
  </si>
  <si>
    <t>基隆西北社</t>
  </si>
  <si>
    <t>基隆中區社</t>
  </si>
  <si>
    <t>基隆東區社</t>
  </si>
  <si>
    <t>土城社</t>
  </si>
  <si>
    <t>土城中央社</t>
  </si>
  <si>
    <t>三峽社</t>
  </si>
  <si>
    <t>土城山櫻社</t>
  </si>
  <si>
    <t>玉里社</t>
  </si>
  <si>
    <t>花蓮港區社</t>
  </si>
  <si>
    <t>花蓮中區社</t>
  </si>
  <si>
    <t>花蓮華東社</t>
  </si>
  <si>
    <t>新北市百合社</t>
  </si>
  <si>
    <t>新北市新世代社</t>
  </si>
  <si>
    <t>花蓮美侖山社</t>
  </si>
  <si>
    <t>※地區年會應繳基本費用係依照各社2012.12.31社員數為依據。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</si>
</sst>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[Red]#,##0"/>
    <numFmt numFmtId="181" formatCode="0_ "/>
    <numFmt numFmtId="182" formatCode="0.00_ "/>
    <numFmt numFmtId="183" formatCode="#,##0_);[Red]\(#,##0\)"/>
  </numFmts>
  <fonts count="30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6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sz val="14"/>
      <color indexed="12"/>
      <name val="新細明體"/>
      <family val="1"/>
    </font>
    <font>
      <sz val="14"/>
      <color indexed="10"/>
      <name val="新細明體"/>
      <family val="1"/>
    </font>
    <font>
      <b/>
      <sz val="14"/>
      <color indexed="12"/>
      <name val="新細明體"/>
      <family val="1"/>
    </font>
    <font>
      <sz val="22"/>
      <name val="標楷體"/>
      <family val="4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ck">
        <color indexed="10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2" fillId="0" borderId="0" xfId="0" applyNumberFormat="1" applyFont="1" applyAlignment="1">
      <alignment horizontal="center" vertical="center"/>
    </xf>
    <xf numFmtId="183" fontId="22" fillId="0" borderId="0" xfId="0" applyNumberFormat="1" applyFont="1" applyAlignment="1">
      <alignment vertical="center"/>
    </xf>
    <xf numFmtId="183" fontId="0" fillId="0" borderId="0" xfId="0" applyNumberForma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22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24" fillId="0" borderId="0" xfId="0" applyNumberFormat="1" applyFont="1" applyFill="1" applyBorder="1" applyAlignment="1">
      <alignment horizontal="center" vertical="center"/>
    </xf>
    <xf numFmtId="183" fontId="24" fillId="0" borderId="0" xfId="0" applyNumberFormat="1" applyFont="1" applyAlignment="1">
      <alignment vertical="center"/>
    </xf>
    <xf numFmtId="183" fontId="24" fillId="0" borderId="10" xfId="0" applyNumberFormat="1" applyFont="1" applyBorder="1" applyAlignment="1">
      <alignment horizontal="center" vertical="center"/>
    </xf>
    <xf numFmtId="183" fontId="24" fillId="0" borderId="10" xfId="0" applyNumberFormat="1" applyFont="1" applyBorder="1" applyAlignment="1">
      <alignment vertical="center"/>
    </xf>
    <xf numFmtId="183" fontId="24" fillId="0" borderId="0" xfId="0" applyNumberFormat="1" applyFont="1" applyFill="1" applyBorder="1" applyAlignment="1">
      <alignment vertical="center"/>
    </xf>
    <xf numFmtId="183" fontId="24" fillId="0" borderId="10" xfId="0" applyNumberFormat="1" applyFont="1" applyFill="1" applyBorder="1" applyAlignment="1">
      <alignment horizontal="center" vertical="center"/>
    </xf>
    <xf numFmtId="183" fontId="24" fillId="0" borderId="10" xfId="0" applyNumberFormat="1" applyFont="1" applyFill="1" applyBorder="1" applyAlignment="1">
      <alignment vertical="center"/>
    </xf>
    <xf numFmtId="183" fontId="25" fillId="0" borderId="0" xfId="0" applyNumberFormat="1" applyFont="1" applyFill="1" applyBorder="1" applyAlignment="1">
      <alignment vertical="center"/>
    </xf>
    <xf numFmtId="183" fontId="26" fillId="0" borderId="10" xfId="0" applyNumberFormat="1" applyFont="1" applyBorder="1" applyAlignment="1">
      <alignment horizontal="center" vertical="center"/>
    </xf>
    <xf numFmtId="183" fontId="26" fillId="0" borderId="10" xfId="0" applyNumberFormat="1" applyFont="1" applyBorder="1" applyAlignment="1">
      <alignment vertical="center"/>
    </xf>
    <xf numFmtId="183" fontId="26" fillId="0" borderId="10" xfId="0" applyNumberFormat="1" applyFont="1" applyFill="1" applyBorder="1" applyAlignment="1">
      <alignment horizontal="center" vertical="center"/>
    </xf>
    <xf numFmtId="183" fontId="26" fillId="0" borderId="10" xfId="0" applyNumberFormat="1" applyFont="1" applyFill="1" applyBorder="1" applyAlignment="1">
      <alignment vertical="center"/>
    </xf>
    <xf numFmtId="183" fontId="26" fillId="0" borderId="0" xfId="0" applyNumberFormat="1" applyFont="1" applyFill="1" applyBorder="1" applyAlignment="1">
      <alignment vertical="center"/>
    </xf>
    <xf numFmtId="183" fontId="26" fillId="0" borderId="11" xfId="0" applyNumberFormat="1" applyFont="1" applyBorder="1" applyAlignment="1">
      <alignment horizontal="center" vertical="center"/>
    </xf>
    <xf numFmtId="183" fontId="26" fillId="0" borderId="11" xfId="0" applyNumberFormat="1" applyFont="1" applyBorder="1" applyAlignment="1">
      <alignment vertical="center"/>
    </xf>
    <xf numFmtId="183" fontId="27" fillId="0" borderId="12" xfId="0" applyNumberFormat="1" applyFont="1" applyFill="1" applyBorder="1" applyAlignment="1">
      <alignment horizontal="center" vertical="center"/>
    </xf>
    <xf numFmtId="183" fontId="27" fillId="0" borderId="13" xfId="0" applyNumberFormat="1" applyFont="1" applyBorder="1" applyAlignment="1">
      <alignment vertical="center"/>
    </xf>
    <xf numFmtId="183" fontId="27" fillId="0" borderId="14" xfId="0" applyNumberFormat="1" applyFont="1" applyFill="1" applyBorder="1" applyAlignment="1">
      <alignment vertical="center"/>
    </xf>
    <xf numFmtId="0" fontId="29" fillId="24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vertical="center" shrinkToFit="1"/>
    </xf>
    <xf numFmtId="183" fontId="24" fillId="0" borderId="10" xfId="0" applyNumberFormat="1" applyFont="1" applyFill="1" applyBorder="1" applyAlignment="1">
      <alignment vertical="center" shrinkToFit="1"/>
    </xf>
    <xf numFmtId="183" fontId="24" fillId="0" borderId="10" xfId="0" applyNumberFormat="1" applyFont="1" applyBorder="1" applyAlignment="1">
      <alignment vertical="center" shrinkToFit="1"/>
    </xf>
    <xf numFmtId="183" fontId="24" fillId="17" borderId="10" xfId="0" applyNumberFormat="1" applyFont="1" applyFill="1" applyBorder="1" applyAlignment="1">
      <alignment horizontal="center" vertical="center"/>
    </xf>
    <xf numFmtId="183" fontId="28" fillId="0" borderId="0" xfId="0" applyNumberFormat="1" applyFont="1" applyAlignment="1">
      <alignment horizontal="center" vertical="center" wrapText="1"/>
    </xf>
    <xf numFmtId="183" fontId="23" fillId="0" borderId="0" xfId="0" applyNumberFormat="1" applyFont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80" zoomScaleNormal="80" workbookViewId="0" topLeftCell="A3">
      <selection activeCell="J35" sqref="J35"/>
    </sheetView>
  </sheetViews>
  <sheetFormatPr defaultColWidth="9.00390625" defaultRowHeight="16.5"/>
  <cols>
    <col min="1" max="1" width="14.625" style="1" customWidth="1"/>
    <col min="2" max="2" width="11.625" style="1" customWidth="1"/>
    <col min="3" max="3" width="14.625" style="1" customWidth="1"/>
    <col min="4" max="4" width="2.625" style="5" customWidth="1"/>
    <col min="5" max="5" width="14.625" style="1" customWidth="1"/>
    <col min="6" max="6" width="11.625" style="1" customWidth="1"/>
    <col min="7" max="7" width="14.625" style="1" customWidth="1"/>
    <col min="8" max="8" width="2.625" style="1" customWidth="1"/>
    <col min="9" max="9" width="14.625" style="1" customWidth="1"/>
    <col min="10" max="10" width="11.625" style="1" customWidth="1"/>
    <col min="11" max="11" width="14.625" style="1" customWidth="1"/>
    <col min="12" max="12" width="10.125" style="1" customWidth="1"/>
    <col min="13" max="13" width="12.875" style="1" customWidth="1"/>
    <col min="14" max="16384" width="9.00390625" style="1" customWidth="1"/>
  </cols>
  <sheetData>
    <row r="1" spans="1:13" ht="39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  <c r="M1" s="4"/>
    </row>
    <row r="2" spans="2:13" ht="36.75">
      <c r="B2" s="3"/>
      <c r="C2" s="3"/>
      <c r="D2" s="8"/>
      <c r="E2" s="35" t="s">
        <v>89</v>
      </c>
      <c r="F2" s="35"/>
      <c r="G2" s="35"/>
      <c r="H2" s="35"/>
      <c r="I2" s="35"/>
      <c r="J2" s="35"/>
      <c r="K2" s="35"/>
      <c r="L2" s="3"/>
      <c r="M2" s="3"/>
    </row>
    <row r="3" spans="1:11" s="11" customFormat="1" ht="24.75" customHeight="1">
      <c r="A3" s="33" t="s">
        <v>6</v>
      </c>
      <c r="B3" s="33"/>
      <c r="C3" s="33"/>
      <c r="D3" s="10"/>
      <c r="E3" s="33" t="s">
        <v>8</v>
      </c>
      <c r="F3" s="33"/>
      <c r="G3" s="33"/>
      <c r="I3" s="33" t="s">
        <v>2</v>
      </c>
      <c r="J3" s="33"/>
      <c r="K3" s="33"/>
    </row>
    <row r="4" spans="1:11" s="11" customFormat="1" ht="24.75" customHeight="1">
      <c r="A4" s="12" t="s">
        <v>0</v>
      </c>
      <c r="B4" s="12" t="s">
        <v>13</v>
      </c>
      <c r="C4" s="13" t="s">
        <v>14</v>
      </c>
      <c r="D4" s="14"/>
      <c r="E4" s="15" t="s">
        <v>0</v>
      </c>
      <c r="F4" s="15" t="s">
        <v>13</v>
      </c>
      <c r="G4" s="16" t="s">
        <v>14</v>
      </c>
      <c r="I4" s="12" t="s">
        <v>0</v>
      </c>
      <c r="J4" s="12" t="s">
        <v>13</v>
      </c>
      <c r="K4" s="13" t="s">
        <v>14</v>
      </c>
    </row>
    <row r="5" spans="1:11" s="11" customFormat="1" ht="24.75" customHeight="1">
      <c r="A5" s="13" t="s">
        <v>18</v>
      </c>
      <c r="B5" s="28">
        <v>53</v>
      </c>
      <c r="C5" s="13">
        <f aca="true" t="shared" si="0" ref="C5:C13">SUM(B5*600)</f>
        <v>31800</v>
      </c>
      <c r="D5" s="17"/>
      <c r="E5" s="16" t="s">
        <v>26</v>
      </c>
      <c r="F5" s="29">
        <v>52</v>
      </c>
      <c r="G5" s="16">
        <f aca="true" t="shared" si="1" ref="G5:G11">SUM(F5*600)</f>
        <v>31200</v>
      </c>
      <c r="I5" s="13" t="s">
        <v>33</v>
      </c>
      <c r="J5" s="28">
        <v>54</v>
      </c>
      <c r="K5" s="13">
        <f aca="true" t="shared" si="2" ref="K5:K11">SUM(J5*600)</f>
        <v>32400</v>
      </c>
    </row>
    <row r="6" spans="1:11" s="11" customFormat="1" ht="24.75" customHeight="1">
      <c r="A6" s="13" t="s">
        <v>19</v>
      </c>
      <c r="B6" s="28">
        <v>33</v>
      </c>
      <c r="C6" s="13">
        <f t="shared" si="0"/>
        <v>19800</v>
      </c>
      <c r="D6" s="17"/>
      <c r="E6" s="16" t="s">
        <v>27</v>
      </c>
      <c r="F6" s="29">
        <v>34</v>
      </c>
      <c r="G6" s="16">
        <f t="shared" si="1"/>
        <v>20400</v>
      </c>
      <c r="I6" s="13" t="s">
        <v>34</v>
      </c>
      <c r="J6" s="28">
        <v>35</v>
      </c>
      <c r="K6" s="13">
        <f t="shared" si="2"/>
        <v>21000</v>
      </c>
    </row>
    <row r="7" spans="1:11" s="11" customFormat="1" ht="24.75" customHeight="1">
      <c r="A7" s="13" t="s">
        <v>20</v>
      </c>
      <c r="B7" s="28">
        <v>41</v>
      </c>
      <c r="C7" s="13">
        <f t="shared" si="0"/>
        <v>24600</v>
      </c>
      <c r="D7" s="17"/>
      <c r="E7" s="16" t="s">
        <v>28</v>
      </c>
      <c r="F7" s="29">
        <v>54</v>
      </c>
      <c r="G7" s="16">
        <f t="shared" si="1"/>
        <v>32400</v>
      </c>
      <c r="I7" s="13" t="s">
        <v>35</v>
      </c>
      <c r="J7" s="28">
        <v>16</v>
      </c>
      <c r="K7" s="13">
        <f t="shared" si="2"/>
        <v>9600</v>
      </c>
    </row>
    <row r="8" spans="1:11" s="11" customFormat="1" ht="24.75" customHeight="1">
      <c r="A8" s="13" t="s">
        <v>21</v>
      </c>
      <c r="B8" s="28">
        <v>26</v>
      </c>
      <c r="C8" s="13">
        <f t="shared" si="0"/>
        <v>15600</v>
      </c>
      <c r="D8" s="17"/>
      <c r="E8" s="16" t="s">
        <v>29</v>
      </c>
      <c r="F8" s="29">
        <v>25</v>
      </c>
      <c r="G8" s="16">
        <f t="shared" si="1"/>
        <v>15000</v>
      </c>
      <c r="I8" s="13" t="s">
        <v>36</v>
      </c>
      <c r="J8" s="28">
        <v>28</v>
      </c>
      <c r="K8" s="13">
        <f t="shared" si="2"/>
        <v>16800</v>
      </c>
    </row>
    <row r="9" spans="1:11" s="11" customFormat="1" ht="24.75" customHeight="1">
      <c r="A9" s="13" t="s">
        <v>22</v>
      </c>
      <c r="B9" s="28">
        <v>29</v>
      </c>
      <c r="C9" s="13">
        <f t="shared" si="0"/>
        <v>17400</v>
      </c>
      <c r="D9" s="17"/>
      <c r="E9" s="16" t="s">
        <v>30</v>
      </c>
      <c r="F9" s="29">
        <v>41</v>
      </c>
      <c r="G9" s="16">
        <f t="shared" si="1"/>
        <v>24600</v>
      </c>
      <c r="I9" s="13" t="s">
        <v>37</v>
      </c>
      <c r="J9" s="28">
        <v>26</v>
      </c>
      <c r="K9" s="13">
        <f t="shared" si="2"/>
        <v>15600</v>
      </c>
    </row>
    <row r="10" spans="1:11" s="11" customFormat="1" ht="24.75" customHeight="1">
      <c r="A10" s="13" t="s">
        <v>23</v>
      </c>
      <c r="B10" s="28">
        <v>23</v>
      </c>
      <c r="C10" s="13">
        <f t="shared" si="0"/>
        <v>13800</v>
      </c>
      <c r="D10" s="17"/>
      <c r="E10" s="16" t="s">
        <v>31</v>
      </c>
      <c r="F10" s="29">
        <v>24</v>
      </c>
      <c r="G10" s="16">
        <f t="shared" si="1"/>
        <v>14400</v>
      </c>
      <c r="I10" s="13" t="s">
        <v>38</v>
      </c>
      <c r="J10" s="28">
        <v>25</v>
      </c>
      <c r="K10" s="13">
        <f t="shared" si="2"/>
        <v>15000</v>
      </c>
    </row>
    <row r="11" spans="1:11" s="11" customFormat="1" ht="24.75" customHeight="1">
      <c r="A11" s="13" t="s">
        <v>24</v>
      </c>
      <c r="B11" s="28">
        <v>23</v>
      </c>
      <c r="C11" s="13">
        <f t="shared" si="0"/>
        <v>13800</v>
      </c>
      <c r="D11" s="17"/>
      <c r="E11" s="16" t="s">
        <v>32</v>
      </c>
      <c r="F11" s="29">
        <v>22</v>
      </c>
      <c r="G11" s="16">
        <f t="shared" si="1"/>
        <v>13200</v>
      </c>
      <c r="I11" s="18" t="s">
        <v>15</v>
      </c>
      <c r="J11" s="18">
        <f>SUM(J5:J10)</f>
        <v>184</v>
      </c>
      <c r="K11" s="19">
        <f t="shared" si="2"/>
        <v>110400</v>
      </c>
    </row>
    <row r="12" spans="1:11" s="11" customFormat="1" ht="24.75" customHeight="1">
      <c r="A12" s="30" t="s">
        <v>25</v>
      </c>
      <c r="B12" s="28">
        <v>35</v>
      </c>
      <c r="C12" s="13">
        <f t="shared" si="0"/>
        <v>21000</v>
      </c>
      <c r="D12" s="17"/>
      <c r="E12" s="20" t="s">
        <v>15</v>
      </c>
      <c r="F12" s="20">
        <f>SUM(F5:F11)</f>
        <v>252</v>
      </c>
      <c r="G12" s="21">
        <f>SUM(F12*600)</f>
        <v>151200</v>
      </c>
      <c r="I12" s="33" t="s">
        <v>3</v>
      </c>
      <c r="J12" s="33"/>
      <c r="K12" s="33"/>
    </row>
    <row r="13" spans="1:11" s="11" customFormat="1" ht="24.75" customHeight="1">
      <c r="A13" s="18" t="s">
        <v>15</v>
      </c>
      <c r="B13" s="18">
        <f>SUM(B5:B12)</f>
        <v>263</v>
      </c>
      <c r="C13" s="19">
        <f t="shared" si="0"/>
        <v>157800</v>
      </c>
      <c r="D13" s="22"/>
      <c r="E13" s="33" t="s">
        <v>9</v>
      </c>
      <c r="F13" s="33"/>
      <c r="G13" s="33"/>
      <c r="I13" s="12" t="s">
        <v>0</v>
      </c>
      <c r="J13" s="12" t="s">
        <v>13</v>
      </c>
      <c r="K13" s="13" t="s">
        <v>14</v>
      </c>
    </row>
    <row r="14" spans="1:11" s="11" customFormat="1" ht="24.75" customHeight="1">
      <c r="A14" s="33" t="s">
        <v>7</v>
      </c>
      <c r="B14" s="33"/>
      <c r="C14" s="33"/>
      <c r="D14" s="10"/>
      <c r="E14" s="15" t="s">
        <v>0</v>
      </c>
      <c r="F14" s="15" t="s">
        <v>13</v>
      </c>
      <c r="G14" s="16" t="s">
        <v>14</v>
      </c>
      <c r="I14" s="13" t="s">
        <v>53</v>
      </c>
      <c r="J14" s="28">
        <v>33</v>
      </c>
      <c r="K14" s="13">
        <f aca="true" t="shared" si="3" ref="K14:K19">SUM(J14*600)</f>
        <v>19800</v>
      </c>
    </row>
    <row r="15" spans="1:11" s="11" customFormat="1" ht="24.75" customHeight="1">
      <c r="A15" s="12" t="s">
        <v>0</v>
      </c>
      <c r="B15" s="12" t="s">
        <v>13</v>
      </c>
      <c r="C15" s="13" t="s">
        <v>14</v>
      </c>
      <c r="D15" s="14"/>
      <c r="E15" s="16" t="s">
        <v>47</v>
      </c>
      <c r="F15" s="29">
        <v>49</v>
      </c>
      <c r="G15" s="16">
        <f aca="true" t="shared" si="4" ref="G15:G23">SUM(F15*600)</f>
        <v>29400</v>
      </c>
      <c r="I15" s="13" t="s">
        <v>54</v>
      </c>
      <c r="J15" s="28">
        <v>69</v>
      </c>
      <c r="K15" s="13">
        <f t="shared" si="3"/>
        <v>41400</v>
      </c>
    </row>
    <row r="16" spans="1:11" s="11" customFormat="1" ht="24.75" customHeight="1">
      <c r="A16" s="13" t="s">
        <v>39</v>
      </c>
      <c r="B16" s="28">
        <v>85</v>
      </c>
      <c r="C16" s="13">
        <f aca="true" t="shared" si="5" ref="C16:C24">SUM(B16*600)</f>
        <v>51000</v>
      </c>
      <c r="D16" s="17"/>
      <c r="E16" s="16" t="s">
        <v>48</v>
      </c>
      <c r="F16" s="29">
        <v>72</v>
      </c>
      <c r="G16" s="16">
        <f t="shared" si="4"/>
        <v>43200</v>
      </c>
      <c r="I16" s="13" t="s">
        <v>55</v>
      </c>
      <c r="J16" s="28">
        <v>28</v>
      </c>
      <c r="K16" s="13">
        <f t="shared" si="3"/>
        <v>16800</v>
      </c>
    </row>
    <row r="17" spans="1:11" s="11" customFormat="1" ht="24.75" customHeight="1">
      <c r="A17" s="13" t="s">
        <v>40</v>
      </c>
      <c r="B17" s="28">
        <v>53</v>
      </c>
      <c r="C17" s="13">
        <f t="shared" si="5"/>
        <v>31800</v>
      </c>
      <c r="D17" s="17"/>
      <c r="E17" s="16" t="s">
        <v>49</v>
      </c>
      <c r="F17" s="29">
        <v>80</v>
      </c>
      <c r="G17" s="16">
        <f t="shared" si="4"/>
        <v>48000</v>
      </c>
      <c r="I17" s="13" t="s">
        <v>56</v>
      </c>
      <c r="J17" s="28">
        <v>55</v>
      </c>
      <c r="K17" s="13">
        <f t="shared" si="3"/>
        <v>33000</v>
      </c>
    </row>
    <row r="18" spans="1:11" s="11" customFormat="1" ht="24.75" customHeight="1">
      <c r="A18" s="13" t="s">
        <v>41</v>
      </c>
      <c r="B18" s="28">
        <v>56</v>
      </c>
      <c r="C18" s="13">
        <f t="shared" si="5"/>
        <v>33600</v>
      </c>
      <c r="D18" s="17"/>
      <c r="E18" s="16" t="s">
        <v>50</v>
      </c>
      <c r="F18" s="29">
        <v>29</v>
      </c>
      <c r="G18" s="16">
        <f t="shared" si="4"/>
        <v>17400</v>
      </c>
      <c r="I18" s="13" t="s">
        <v>57</v>
      </c>
      <c r="J18" s="28">
        <v>39</v>
      </c>
      <c r="K18" s="13">
        <f t="shared" si="3"/>
        <v>23400</v>
      </c>
    </row>
    <row r="19" spans="1:11" s="11" customFormat="1" ht="24.75" customHeight="1">
      <c r="A19" s="13" t="s">
        <v>42</v>
      </c>
      <c r="B19" s="28">
        <v>46</v>
      </c>
      <c r="C19" s="13">
        <f t="shared" si="5"/>
        <v>27600</v>
      </c>
      <c r="D19" s="17"/>
      <c r="E19" s="16" t="s">
        <v>51</v>
      </c>
      <c r="F19" s="29">
        <v>34</v>
      </c>
      <c r="G19" s="16">
        <f t="shared" si="4"/>
        <v>20400</v>
      </c>
      <c r="I19" s="18" t="s">
        <v>15</v>
      </c>
      <c r="J19" s="18">
        <f>SUM(J14:J18)</f>
        <v>224</v>
      </c>
      <c r="K19" s="19">
        <f t="shared" si="3"/>
        <v>134400</v>
      </c>
    </row>
    <row r="20" spans="1:11" s="11" customFormat="1" ht="24.75" customHeight="1">
      <c r="A20" s="13" t="s">
        <v>43</v>
      </c>
      <c r="B20" s="28">
        <v>41</v>
      </c>
      <c r="C20" s="13">
        <f t="shared" si="5"/>
        <v>24600</v>
      </c>
      <c r="D20" s="17"/>
      <c r="E20" s="31" t="s">
        <v>86</v>
      </c>
      <c r="F20" s="29">
        <v>32</v>
      </c>
      <c r="G20" s="16">
        <f t="shared" si="4"/>
        <v>19200</v>
      </c>
      <c r="I20" s="33" t="s">
        <v>4</v>
      </c>
      <c r="J20" s="33"/>
      <c r="K20" s="33"/>
    </row>
    <row r="21" spans="1:11" s="11" customFormat="1" ht="24.75" customHeight="1">
      <c r="A21" s="13" t="s">
        <v>44</v>
      </c>
      <c r="B21" s="28">
        <v>42</v>
      </c>
      <c r="C21" s="13">
        <f t="shared" si="5"/>
        <v>25200</v>
      </c>
      <c r="D21" s="17"/>
      <c r="E21" s="16" t="s">
        <v>52</v>
      </c>
      <c r="F21" s="29">
        <v>34</v>
      </c>
      <c r="G21" s="16">
        <f t="shared" si="4"/>
        <v>20400</v>
      </c>
      <c r="I21" s="12" t="s">
        <v>0</v>
      </c>
      <c r="J21" s="12" t="s">
        <v>13</v>
      </c>
      <c r="K21" s="13" t="s">
        <v>14</v>
      </c>
    </row>
    <row r="22" spans="1:11" s="11" customFormat="1" ht="24.75" customHeight="1">
      <c r="A22" s="13" t="s">
        <v>45</v>
      </c>
      <c r="B22" s="28">
        <v>35</v>
      </c>
      <c r="C22" s="13">
        <f t="shared" si="5"/>
        <v>21000</v>
      </c>
      <c r="D22" s="17"/>
      <c r="E22" s="31" t="s">
        <v>87</v>
      </c>
      <c r="F22" s="29">
        <v>28</v>
      </c>
      <c r="G22" s="16">
        <f t="shared" si="4"/>
        <v>16800</v>
      </c>
      <c r="I22" s="13" t="s">
        <v>58</v>
      </c>
      <c r="J22" s="28">
        <v>41</v>
      </c>
      <c r="K22" s="13">
        <f>SUM(J22*600)</f>
        <v>24600</v>
      </c>
    </row>
    <row r="23" spans="1:11" s="11" customFormat="1" ht="24.75" customHeight="1">
      <c r="A23" s="13" t="s">
        <v>46</v>
      </c>
      <c r="B23" s="28">
        <v>52</v>
      </c>
      <c r="C23" s="13">
        <f t="shared" si="5"/>
        <v>31200</v>
      </c>
      <c r="D23" s="17"/>
      <c r="E23" s="20" t="s">
        <v>15</v>
      </c>
      <c r="F23" s="20">
        <f>SUM(F15:F22)</f>
        <v>358</v>
      </c>
      <c r="G23" s="21">
        <f t="shared" si="4"/>
        <v>214800</v>
      </c>
      <c r="I23" s="13" t="s">
        <v>59</v>
      </c>
      <c r="J23" s="28">
        <v>47</v>
      </c>
      <c r="K23" s="13">
        <f>SUM(J23*600)</f>
        <v>28200</v>
      </c>
    </row>
    <row r="24" spans="1:11" s="11" customFormat="1" ht="24.75" customHeight="1">
      <c r="A24" s="18" t="s">
        <v>15</v>
      </c>
      <c r="B24" s="18">
        <f>SUM(B16:B23)</f>
        <v>410</v>
      </c>
      <c r="C24" s="19">
        <f t="shared" si="5"/>
        <v>246000</v>
      </c>
      <c r="D24" s="22"/>
      <c r="E24" s="33" t="s">
        <v>10</v>
      </c>
      <c r="F24" s="33"/>
      <c r="G24" s="33"/>
      <c r="I24" s="13" t="s">
        <v>60</v>
      </c>
      <c r="J24" s="28">
        <v>19</v>
      </c>
      <c r="K24" s="13">
        <f>SUM(J24*600)</f>
        <v>11400</v>
      </c>
    </row>
    <row r="25" spans="1:11" s="11" customFormat="1" ht="24.75" customHeight="1">
      <c r="A25" s="33" t="s">
        <v>11</v>
      </c>
      <c r="B25" s="33"/>
      <c r="C25" s="33"/>
      <c r="D25" s="10"/>
      <c r="E25" s="12" t="s">
        <v>0</v>
      </c>
      <c r="F25" s="12" t="s">
        <v>13</v>
      </c>
      <c r="G25" s="13" t="s">
        <v>14</v>
      </c>
      <c r="I25" s="13" t="s">
        <v>61</v>
      </c>
      <c r="J25" s="28">
        <v>38</v>
      </c>
      <c r="K25" s="13">
        <f>SUM(J25*600)</f>
        <v>22800</v>
      </c>
    </row>
    <row r="26" spans="1:11" s="11" customFormat="1" ht="24.75" customHeight="1">
      <c r="A26" s="12" t="s">
        <v>0</v>
      </c>
      <c r="B26" s="12" t="s">
        <v>13</v>
      </c>
      <c r="C26" s="13" t="s">
        <v>14</v>
      </c>
      <c r="D26" s="14"/>
      <c r="E26" s="13" t="s">
        <v>78</v>
      </c>
      <c r="F26" s="28">
        <v>58</v>
      </c>
      <c r="G26" s="13">
        <f>SUM(F26*600)</f>
        <v>34800</v>
      </c>
      <c r="I26" s="18" t="s">
        <v>15</v>
      </c>
      <c r="J26" s="18">
        <f>SUM(J22:J25)</f>
        <v>145</v>
      </c>
      <c r="K26" s="19">
        <f>SUM(J26*600)</f>
        <v>87000</v>
      </c>
    </row>
    <row r="27" spans="1:11" s="11" customFormat="1" ht="24.75" customHeight="1">
      <c r="A27" s="13" t="s">
        <v>62</v>
      </c>
      <c r="B27" s="28">
        <v>27</v>
      </c>
      <c r="C27" s="13">
        <f aca="true" t="shared" si="6" ref="C27:C32">SUM(B27*600)</f>
        <v>16200</v>
      </c>
      <c r="D27" s="17"/>
      <c r="E27" s="13" t="s">
        <v>79</v>
      </c>
      <c r="F27" s="28">
        <v>59</v>
      </c>
      <c r="G27" s="13">
        <f>SUM(F27*600)</f>
        <v>35400</v>
      </c>
      <c r="I27" s="33" t="s">
        <v>5</v>
      </c>
      <c r="J27" s="33"/>
      <c r="K27" s="33"/>
    </row>
    <row r="28" spans="1:11" s="11" customFormat="1" ht="24.75" customHeight="1">
      <c r="A28" s="13" t="s">
        <v>63</v>
      </c>
      <c r="B28" s="28">
        <v>34</v>
      </c>
      <c r="C28" s="13">
        <f t="shared" si="6"/>
        <v>20400</v>
      </c>
      <c r="D28" s="17"/>
      <c r="E28" s="13" t="s">
        <v>80</v>
      </c>
      <c r="F28" s="28">
        <v>43</v>
      </c>
      <c r="G28" s="13">
        <f>SUM(F28*600)</f>
        <v>25800</v>
      </c>
      <c r="I28" s="12" t="s">
        <v>0</v>
      </c>
      <c r="J28" s="12" t="s">
        <v>13</v>
      </c>
      <c r="K28" s="13" t="s">
        <v>14</v>
      </c>
    </row>
    <row r="29" spans="1:11" s="11" customFormat="1" ht="24.75" customHeight="1">
      <c r="A29" s="13" t="s">
        <v>64</v>
      </c>
      <c r="B29" s="28">
        <v>37</v>
      </c>
      <c r="C29" s="13">
        <f t="shared" si="6"/>
        <v>22200</v>
      </c>
      <c r="D29" s="17"/>
      <c r="E29" s="13" t="s">
        <v>81</v>
      </c>
      <c r="F29" s="28">
        <v>44</v>
      </c>
      <c r="G29" s="13">
        <f>SUM(F29*600)</f>
        <v>26400</v>
      </c>
      <c r="I29" s="13" t="s">
        <v>82</v>
      </c>
      <c r="J29" s="28">
        <v>23</v>
      </c>
      <c r="K29" s="13">
        <f aca="true" t="shared" si="7" ref="K29:K35">SUM(J29*600)</f>
        <v>13800</v>
      </c>
    </row>
    <row r="30" spans="1:11" s="11" customFormat="1" ht="24.75" customHeight="1">
      <c r="A30" s="13" t="s">
        <v>65</v>
      </c>
      <c r="B30" s="28">
        <v>58</v>
      </c>
      <c r="C30" s="13">
        <f t="shared" si="6"/>
        <v>34800</v>
      </c>
      <c r="D30" s="17"/>
      <c r="E30" s="18" t="s">
        <v>15</v>
      </c>
      <c r="F30" s="18">
        <f>SUM(F26:F29)</f>
        <v>204</v>
      </c>
      <c r="G30" s="19">
        <f>SUM(F30*600)</f>
        <v>122400</v>
      </c>
      <c r="I30" s="13" t="s">
        <v>83</v>
      </c>
      <c r="J30" s="28">
        <v>45</v>
      </c>
      <c r="K30" s="13">
        <f t="shared" si="7"/>
        <v>27000</v>
      </c>
    </row>
    <row r="31" spans="1:11" s="11" customFormat="1" ht="24.75" customHeight="1">
      <c r="A31" s="13" t="s">
        <v>66</v>
      </c>
      <c r="B31" s="28">
        <v>40</v>
      </c>
      <c r="C31" s="13">
        <f t="shared" si="6"/>
        <v>24000</v>
      </c>
      <c r="D31" s="17"/>
      <c r="E31" s="33" t="s">
        <v>1</v>
      </c>
      <c r="F31" s="33"/>
      <c r="G31" s="33"/>
      <c r="I31" s="13" t="s">
        <v>84</v>
      </c>
      <c r="J31" s="28">
        <v>39</v>
      </c>
      <c r="K31" s="13">
        <f t="shared" si="7"/>
        <v>23400</v>
      </c>
    </row>
    <row r="32" spans="1:11" s="11" customFormat="1" ht="24.75" customHeight="1">
      <c r="A32" s="18" t="s">
        <v>15</v>
      </c>
      <c r="B32" s="18">
        <f>SUM(B27:B31)</f>
        <v>196</v>
      </c>
      <c r="C32" s="19">
        <f t="shared" si="6"/>
        <v>117600</v>
      </c>
      <c r="D32" s="22"/>
      <c r="E32" s="12" t="s">
        <v>0</v>
      </c>
      <c r="F32" s="12" t="s">
        <v>13</v>
      </c>
      <c r="G32" s="13" t="s">
        <v>14</v>
      </c>
      <c r="I32" s="32" t="s">
        <v>88</v>
      </c>
      <c r="J32" s="28">
        <v>27</v>
      </c>
      <c r="K32" s="13">
        <f t="shared" si="7"/>
        <v>16200</v>
      </c>
    </row>
    <row r="33" spans="1:11" s="11" customFormat="1" ht="24.75" customHeight="1">
      <c r="A33" s="33" t="s">
        <v>12</v>
      </c>
      <c r="B33" s="33"/>
      <c r="C33" s="33"/>
      <c r="D33" s="10"/>
      <c r="E33" s="13" t="s">
        <v>72</v>
      </c>
      <c r="F33" s="28">
        <v>33</v>
      </c>
      <c r="G33" s="13">
        <f aca="true" t="shared" si="8" ref="G33:G38">SUM(F33*600)</f>
        <v>19800</v>
      </c>
      <c r="I33" s="13" t="s">
        <v>85</v>
      </c>
      <c r="J33" s="28">
        <v>36</v>
      </c>
      <c r="K33" s="13">
        <f t="shared" si="7"/>
        <v>21600</v>
      </c>
    </row>
    <row r="34" spans="1:11" s="11" customFormat="1" ht="24.75" customHeight="1" thickBot="1">
      <c r="A34" s="12" t="s">
        <v>0</v>
      </c>
      <c r="B34" s="12" t="s">
        <v>13</v>
      </c>
      <c r="C34" s="13" t="s">
        <v>14</v>
      </c>
      <c r="D34" s="14"/>
      <c r="E34" s="13" t="s">
        <v>73</v>
      </c>
      <c r="F34" s="28">
        <v>30</v>
      </c>
      <c r="G34" s="13">
        <f t="shared" si="8"/>
        <v>18000</v>
      </c>
      <c r="I34" s="23" t="s">
        <v>15</v>
      </c>
      <c r="J34" s="23">
        <f>SUM(J29:J33)</f>
        <v>170</v>
      </c>
      <c r="K34" s="24">
        <f t="shared" si="7"/>
        <v>102000</v>
      </c>
    </row>
    <row r="35" spans="1:11" s="11" customFormat="1" ht="24.75" customHeight="1" thickTop="1">
      <c r="A35" s="13" t="s">
        <v>67</v>
      </c>
      <c r="B35" s="28">
        <v>47</v>
      </c>
      <c r="C35" s="13">
        <f aca="true" t="shared" si="9" ref="C35:C40">SUM(B35*600)</f>
        <v>28200</v>
      </c>
      <c r="D35" s="17"/>
      <c r="E35" s="13" t="s">
        <v>74</v>
      </c>
      <c r="F35" s="28">
        <v>32</v>
      </c>
      <c r="G35" s="13">
        <f t="shared" si="8"/>
        <v>19200</v>
      </c>
      <c r="I35" s="25" t="s">
        <v>16</v>
      </c>
      <c r="J35" s="26">
        <f>SUM(B13+B24+B32+B40+F12+F23+F30+F39+J11+J19+J26+J34)</f>
        <v>2771</v>
      </c>
      <c r="K35" s="27">
        <f t="shared" si="7"/>
        <v>1662600</v>
      </c>
    </row>
    <row r="36" spans="1:7" s="11" customFormat="1" ht="24.75" customHeight="1">
      <c r="A36" s="13" t="s">
        <v>68</v>
      </c>
      <c r="B36" s="28">
        <v>25</v>
      </c>
      <c r="C36" s="13">
        <f t="shared" si="9"/>
        <v>15000</v>
      </c>
      <c r="D36" s="17"/>
      <c r="E36" s="13" t="s">
        <v>75</v>
      </c>
      <c r="F36" s="28">
        <v>37</v>
      </c>
      <c r="G36" s="13">
        <f t="shared" si="8"/>
        <v>22200</v>
      </c>
    </row>
    <row r="37" spans="1:7" s="11" customFormat="1" ht="24.75" customHeight="1">
      <c r="A37" s="13" t="s">
        <v>69</v>
      </c>
      <c r="B37" s="28">
        <v>45</v>
      </c>
      <c r="C37" s="13">
        <f t="shared" si="9"/>
        <v>27000</v>
      </c>
      <c r="D37" s="17"/>
      <c r="E37" s="13" t="s">
        <v>76</v>
      </c>
      <c r="F37" s="28">
        <v>25</v>
      </c>
      <c r="G37" s="13">
        <f t="shared" si="8"/>
        <v>15000</v>
      </c>
    </row>
    <row r="38" spans="1:7" s="11" customFormat="1" ht="24.75" customHeight="1">
      <c r="A38" s="13" t="s">
        <v>70</v>
      </c>
      <c r="B38" s="28">
        <v>40</v>
      </c>
      <c r="C38" s="13">
        <f t="shared" si="9"/>
        <v>24000</v>
      </c>
      <c r="D38" s="17"/>
      <c r="E38" s="13" t="s">
        <v>77</v>
      </c>
      <c r="F38" s="28">
        <v>25</v>
      </c>
      <c r="G38" s="13">
        <f t="shared" si="8"/>
        <v>15000</v>
      </c>
    </row>
    <row r="39" spans="1:7" s="11" customFormat="1" ht="24.75" customHeight="1">
      <c r="A39" s="30" t="s">
        <v>71</v>
      </c>
      <c r="B39" s="28">
        <v>26</v>
      </c>
      <c r="C39" s="13">
        <f t="shared" si="9"/>
        <v>15600</v>
      </c>
      <c r="D39" s="17"/>
      <c r="E39" s="18" t="s">
        <v>15</v>
      </c>
      <c r="F39" s="18">
        <f>SUM(F33:F38)</f>
        <v>182</v>
      </c>
      <c r="G39" s="19">
        <f>SUM(F39*600)</f>
        <v>109200</v>
      </c>
    </row>
    <row r="40" spans="1:4" s="11" customFormat="1" ht="24.75" customHeight="1">
      <c r="A40" s="18" t="s">
        <v>15</v>
      </c>
      <c r="B40" s="18">
        <f>SUM(B35:B39)</f>
        <v>183</v>
      </c>
      <c r="C40" s="19">
        <f t="shared" si="9"/>
        <v>109800</v>
      </c>
      <c r="D40" s="22"/>
    </row>
    <row r="41" spans="4:11" s="11" customFormat="1" ht="19.5">
      <c r="D41" s="10"/>
      <c r="I41" s="1"/>
      <c r="J41" s="1"/>
      <c r="K41" s="1"/>
    </row>
    <row r="43" ht="16.5">
      <c r="D43" s="6"/>
    </row>
    <row r="44" ht="16.5">
      <c r="D44" s="6"/>
    </row>
    <row r="45" ht="16.5">
      <c r="D45" s="6"/>
    </row>
    <row r="46" ht="16.5">
      <c r="D46" s="6"/>
    </row>
    <row r="47" ht="16.5">
      <c r="D47" s="6"/>
    </row>
    <row r="48" ht="16.5">
      <c r="D48" s="6"/>
    </row>
    <row r="49" ht="16.5">
      <c r="D49" s="6"/>
    </row>
    <row r="50" ht="16.5">
      <c r="D50" s="7"/>
    </row>
    <row r="51" ht="16.5">
      <c r="D51" s="9"/>
    </row>
    <row r="53" ht="16.5">
      <c r="D53" s="6"/>
    </row>
    <row r="54" ht="16.5">
      <c r="D54" s="6"/>
    </row>
    <row r="55" ht="16.5">
      <c r="D55" s="6"/>
    </row>
    <row r="56" ht="16.5">
      <c r="D56" s="6"/>
    </row>
    <row r="57" ht="16.5">
      <c r="D57" s="6"/>
    </row>
    <row r="58" ht="16.5">
      <c r="D58" s="6"/>
    </row>
    <row r="59" ht="16.5">
      <c r="D59" s="6"/>
    </row>
    <row r="60" ht="16.5">
      <c r="D60" s="6"/>
    </row>
    <row r="61" ht="16.5">
      <c r="D61" s="7"/>
    </row>
    <row r="74" spans="2:4" ht="16.5">
      <c r="B74" s="2"/>
      <c r="C74" s="2"/>
      <c r="D74" s="6"/>
    </row>
  </sheetData>
  <sheetProtection/>
  <mergeCells count="14">
    <mergeCell ref="A33:C33"/>
    <mergeCell ref="I3:K3"/>
    <mergeCell ref="I12:K12"/>
    <mergeCell ref="I20:K20"/>
    <mergeCell ref="I27:K27"/>
    <mergeCell ref="E24:G24"/>
    <mergeCell ref="E31:G31"/>
    <mergeCell ref="A1:K1"/>
    <mergeCell ref="E2:K2"/>
    <mergeCell ref="E3:G3"/>
    <mergeCell ref="E13:G13"/>
    <mergeCell ref="A3:C3"/>
    <mergeCell ref="A14:C14"/>
    <mergeCell ref="A25:C25"/>
  </mergeCells>
  <printOptions/>
  <pageMargins left="0.29" right="0.21" top="0.39" bottom="0.51" header="0.26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</dc:creator>
  <cp:keywords/>
  <dc:description/>
  <cp:lastModifiedBy>User</cp:lastModifiedBy>
  <cp:lastPrinted>2013-01-17T01:52:45Z</cp:lastPrinted>
  <dcterms:created xsi:type="dcterms:W3CDTF">2010-09-01T04:47:32Z</dcterms:created>
  <dcterms:modified xsi:type="dcterms:W3CDTF">2013-01-17T02:05:35Z</dcterms:modified>
  <cp:category/>
  <cp:version/>
  <cp:contentType/>
  <cp:contentStatus/>
</cp:coreProperties>
</file>