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4700" windowHeight="4770" activeTab="0"/>
  </bookViews>
  <sheets>
    <sheet name="扶輪基金捐獻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<sst xmlns="http://schemas.openxmlformats.org/spreadsheetml/2006/main" count="280" uniqueCount="179">
  <si>
    <t>新莊東區扶輪社</t>
  </si>
  <si>
    <t>新莊南區社</t>
  </si>
  <si>
    <t>五股社</t>
  </si>
  <si>
    <t>五工社</t>
  </si>
  <si>
    <t>五股金鐘社</t>
  </si>
  <si>
    <t>頭前扶輪社</t>
  </si>
  <si>
    <t>大漢溪社</t>
  </si>
  <si>
    <t>泰山扶輪社</t>
  </si>
  <si>
    <t>分區</t>
  </si>
  <si>
    <t>社友姓名</t>
  </si>
  <si>
    <t>中華扶輪教育基金
統一捐款
(台幣)</t>
  </si>
  <si>
    <t>2012-2013扶輪基金各社捐款明細表</t>
  </si>
  <si>
    <t>扶輪社</t>
  </si>
  <si>
    <t>合計捐獻
(US)</t>
  </si>
  <si>
    <t>年度計劃基金捐獻 
APF-Share (US)</t>
  </si>
  <si>
    <t>配合獎助金
MG (US)</t>
  </si>
  <si>
    <t>永久基金
PF (US)</t>
  </si>
  <si>
    <t>無小兒麻痺
Polio Plus
(US)</t>
  </si>
  <si>
    <t>頭銜</t>
  </si>
  <si>
    <t>英文名</t>
  </si>
  <si>
    <t>捐獻金額</t>
  </si>
  <si>
    <t>PHF 等級</t>
  </si>
  <si>
    <t>永久基金</t>
  </si>
  <si>
    <t>巨額等級</t>
  </si>
  <si>
    <t>阿奇可蘭夫</t>
  </si>
  <si>
    <t>中華扶輪教育基金
個人捐款(冠名)
(台幣)</t>
  </si>
  <si>
    <t>新北市第四分區</t>
  </si>
  <si>
    <t>新北市第一分區</t>
  </si>
  <si>
    <t>新北市第六分區</t>
  </si>
  <si>
    <t>新北市第二分區</t>
  </si>
  <si>
    <t>板橋東區社</t>
  </si>
  <si>
    <t>板橋中區社</t>
  </si>
  <si>
    <t>新北市第三分區</t>
  </si>
  <si>
    <t>三重東區社</t>
  </si>
  <si>
    <t>新泰社</t>
  </si>
  <si>
    <t>三重社</t>
  </si>
  <si>
    <t>10/8缺</t>
  </si>
  <si>
    <t>3-1</t>
  </si>
  <si>
    <t>3-3</t>
  </si>
  <si>
    <t>3-5</t>
  </si>
  <si>
    <t>5-1</t>
  </si>
  <si>
    <t>5-2</t>
  </si>
  <si>
    <t>5-3</t>
  </si>
  <si>
    <t>5-4</t>
  </si>
  <si>
    <t>5-5</t>
  </si>
  <si>
    <t>5-6</t>
  </si>
  <si>
    <t>5-7</t>
  </si>
  <si>
    <t>6-2</t>
  </si>
  <si>
    <t>6-3</t>
  </si>
  <si>
    <t>6-4</t>
  </si>
  <si>
    <t>6-5</t>
  </si>
  <si>
    <t>7-2</t>
  </si>
  <si>
    <t>7-3</t>
  </si>
  <si>
    <t>9-2</t>
  </si>
  <si>
    <t>9-3</t>
  </si>
  <si>
    <t>11-2</t>
  </si>
  <si>
    <t>11-3</t>
  </si>
  <si>
    <t>12-1</t>
  </si>
  <si>
    <t>12-2</t>
  </si>
  <si>
    <t>12-3</t>
  </si>
  <si>
    <t>12-4</t>
  </si>
  <si>
    <t>12-5</t>
  </si>
  <si>
    <t>新莊社</t>
  </si>
  <si>
    <t>新莊東區社</t>
  </si>
  <si>
    <t>新莊南區社</t>
  </si>
  <si>
    <t>三重中央社</t>
  </si>
  <si>
    <t>三重南區社</t>
  </si>
  <si>
    <t>三重三陽社</t>
  </si>
  <si>
    <t>三重南欣社</t>
  </si>
  <si>
    <t>三重千禧社</t>
  </si>
  <si>
    <t>三重泰安社</t>
  </si>
  <si>
    <t>三重百福社</t>
  </si>
  <si>
    <t>五股社</t>
  </si>
  <si>
    <t>五工社</t>
  </si>
  <si>
    <t>泰山社</t>
  </si>
  <si>
    <t>五股金鐘社</t>
  </si>
  <si>
    <t>土城中央社</t>
  </si>
  <si>
    <t>三峽社</t>
  </si>
  <si>
    <t>礁溪社</t>
  </si>
  <si>
    <t>頭城社</t>
  </si>
  <si>
    <t>9-6</t>
  </si>
  <si>
    <t>宜蘭南區社</t>
  </si>
  <si>
    <t>吉安社</t>
  </si>
  <si>
    <t>花蓮東南社</t>
  </si>
  <si>
    <t>玉里社</t>
  </si>
  <si>
    <t>花蓮港區社</t>
  </si>
  <si>
    <t>花蓮中區社</t>
  </si>
  <si>
    <t>花蓮美侖山社</t>
  </si>
  <si>
    <t>花蓮華東社</t>
  </si>
  <si>
    <t>分區</t>
  </si>
  <si>
    <t>順序</t>
  </si>
  <si>
    <t>基隆分區</t>
  </si>
  <si>
    <t>基隆東南扶輪社</t>
  </si>
  <si>
    <t>宜蘭南區社</t>
  </si>
  <si>
    <t>花蓮縣第一分區</t>
  </si>
  <si>
    <t>花蓮社</t>
  </si>
  <si>
    <t>吉安社</t>
  </si>
  <si>
    <t>玉里社</t>
  </si>
  <si>
    <t>花蓮縣第二分區</t>
  </si>
  <si>
    <t>花蓮港區社</t>
  </si>
  <si>
    <t>花蓮中區社</t>
  </si>
  <si>
    <t>花蓮美侖山社</t>
  </si>
  <si>
    <t>花蓮華東社</t>
  </si>
  <si>
    <t>蘆洲社</t>
  </si>
  <si>
    <t>三重北區社</t>
  </si>
  <si>
    <t>蘆洲重陽社</t>
  </si>
  <si>
    <t>台北集賢社</t>
  </si>
  <si>
    <t>蘆洲湧蓮社</t>
  </si>
  <si>
    <t>板橋社</t>
  </si>
  <si>
    <t>板橋北區社</t>
  </si>
  <si>
    <t>板橋南區社</t>
  </si>
  <si>
    <t>板橋西區社</t>
  </si>
  <si>
    <t>新北市社</t>
  </si>
  <si>
    <t>板橋群英社</t>
  </si>
  <si>
    <t>新莊社</t>
  </si>
  <si>
    <t>新莊中央社</t>
  </si>
  <si>
    <t>樹林扶輪社</t>
  </si>
  <si>
    <t>鶯歌社</t>
  </si>
  <si>
    <t>樹林芳園扶輪社</t>
  </si>
  <si>
    <t>新北市福利旺扶輪社</t>
  </si>
  <si>
    <t>新北市第五分區</t>
  </si>
  <si>
    <t>三重南區社</t>
  </si>
  <si>
    <t>三重三陽社</t>
  </si>
  <si>
    <t>三重南欣社</t>
  </si>
  <si>
    <t>三重千禧社</t>
  </si>
  <si>
    <t>三重泰安社</t>
  </si>
  <si>
    <t>三重百福社</t>
  </si>
  <si>
    <t>林口社</t>
  </si>
  <si>
    <t>新北市百合扶輪社</t>
  </si>
  <si>
    <t>新北市第七分區</t>
  </si>
  <si>
    <t>土城扶輪社</t>
  </si>
  <si>
    <t>土城中央扶輪社</t>
  </si>
  <si>
    <t>三峽扶輪社</t>
  </si>
  <si>
    <t>土城山櫻社</t>
  </si>
  <si>
    <t>基隆扶輪社</t>
  </si>
  <si>
    <t>基隆南區扶輪社</t>
  </si>
  <si>
    <t>基隆東區扶輪社</t>
  </si>
  <si>
    <t>基隆西北扶輪社</t>
  </si>
  <si>
    <t>基隆中區扶輪社</t>
  </si>
  <si>
    <t>宜蘭縣第一分區</t>
  </si>
  <si>
    <t>宜蘭扶輪社</t>
  </si>
  <si>
    <t>宜蘭縣第二分區</t>
  </si>
  <si>
    <t>羅東扶輪社</t>
  </si>
  <si>
    <t>蘇澳扶輪社</t>
  </si>
  <si>
    <t>羅東東區扶輪社</t>
  </si>
  <si>
    <t>羅東西區扶輪社</t>
  </si>
  <si>
    <t>羅東中區扶輪社</t>
  </si>
  <si>
    <t>宜蘭縣第一分區</t>
  </si>
  <si>
    <t>礁溪社</t>
  </si>
  <si>
    <t>頭城社</t>
  </si>
  <si>
    <t>宜蘭西區社</t>
  </si>
  <si>
    <t>宜蘭東區社</t>
  </si>
  <si>
    <t>花蓮縣第一分區</t>
  </si>
  <si>
    <t>新北市第一分區</t>
  </si>
  <si>
    <t>新北市第三分區</t>
  </si>
  <si>
    <t>新北市第四分區</t>
  </si>
  <si>
    <t>新北市第五分區</t>
  </si>
  <si>
    <t>新北市第六分區</t>
  </si>
  <si>
    <t>新北市新世代社</t>
  </si>
  <si>
    <t>新北市第七分區</t>
  </si>
  <si>
    <t>基隆分區</t>
  </si>
  <si>
    <t>宜蘭縣第一分區</t>
  </si>
  <si>
    <t>宜蘭縣第二分區</t>
  </si>
  <si>
    <t>花蓮縣第一分區</t>
  </si>
  <si>
    <t>EREY</t>
  </si>
  <si>
    <t>花蓮新荷社</t>
  </si>
  <si>
    <t>新北市第五分區</t>
  </si>
  <si>
    <t>三重中央社</t>
  </si>
  <si>
    <t>EREY</t>
  </si>
  <si>
    <t>EREY社</t>
  </si>
  <si>
    <t>EREY</t>
  </si>
  <si>
    <t>EREY</t>
  </si>
  <si>
    <t>EREY100%</t>
  </si>
  <si>
    <t>無預算</t>
  </si>
  <si>
    <t>EREY100%</t>
  </si>
  <si>
    <t>EREY100%</t>
  </si>
  <si>
    <t>EREY100%</t>
  </si>
  <si>
    <t>EREY100%</t>
  </si>
  <si>
    <t>3490地區網路社</t>
  </si>
</sst>
</file>

<file path=xl/styles.xml><?xml version="1.0" encoding="utf-8"?>
<styleSheet xmlns="http://schemas.openxmlformats.org/spreadsheetml/2006/main">
  <numFmts count="39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m&quot;月&quot;d&quot;日&quot;"/>
    <numFmt numFmtId="175" formatCode="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US$&quot;#,##0"/>
    <numFmt numFmtId="181" formatCode="[$$-409]#,##0"/>
    <numFmt numFmtId="182" formatCode="[$$-409]#,##0.00"/>
    <numFmt numFmtId="183" formatCode="[$$-1004]#,##0"/>
    <numFmt numFmtId="184" formatCode="&quot;$&quot;#,##0;[Red]&quot;$&quot;#,##0"/>
    <numFmt numFmtId="185" formatCode="#,##0_);[Red]\(#,##0\)"/>
    <numFmt numFmtId="186" formatCode="&quot;NT$&quot;#,##0_);[Red]\(&quot;NT$&quot;#,##0\)"/>
    <numFmt numFmtId="187" formatCode="&quot;NT$&quot;#,##0"/>
    <numFmt numFmtId="188" formatCode="_-* #,##0_-;\-* #,##0_-;_-* &quot;-&quot;??_-;_-@_-"/>
    <numFmt numFmtId="189" formatCode="&quot;US$&quot;#,##0.00"/>
    <numFmt numFmtId="190" formatCode="&quot;NT$&quot;#,##0.00_);[Red]\(&quot;NT$&quot;#,##0.00\)"/>
    <numFmt numFmtId="191" formatCode="[$$-1004]#,##0;[Red][$$-1004]#,##0"/>
    <numFmt numFmtId="192" formatCode="&quot;NT$&quot;#,##0;[Red]&quot;NT$&quot;#,##0"/>
    <numFmt numFmtId="193" formatCode="[$$-409]#,##0;[Red][$$-409]#,##0"/>
    <numFmt numFmtId="194" formatCode="&quot;US$&quot;#,##0;[Red]&quot;US$&quot;#,##0"/>
  </numFmts>
  <fonts count="46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2"/>
      <color indexed="8"/>
      <name val="Arial"/>
      <family val="2"/>
    </font>
    <font>
      <b/>
      <sz val="12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48"/>
      <name val="新細明體"/>
      <family val="1"/>
    </font>
    <font>
      <b/>
      <sz val="14"/>
      <name val="新細明體"/>
      <family val="1"/>
    </font>
    <font>
      <b/>
      <sz val="12"/>
      <color indexed="4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1" fillId="0" borderId="0" applyFont="0" applyFill="0" applyBorder="0" applyAlignment="0" applyProtection="0"/>
    <xf numFmtId="0" fontId="34" fillId="21" borderId="2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85" fontId="10" fillId="32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94" fontId="1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3" fontId="14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5" fontId="4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8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89"/>
  <sheetViews>
    <sheetView tabSelected="1" zoomScale="70" zoomScaleNormal="7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98" sqref="I98"/>
    </sheetView>
  </sheetViews>
  <sheetFormatPr defaultColWidth="9.00390625" defaultRowHeight="16.5"/>
  <cols>
    <col min="1" max="2" width="5.875" style="1" customWidth="1"/>
    <col min="3" max="3" width="20.625" style="2" customWidth="1"/>
    <col min="4" max="4" width="19.50390625" style="2" customWidth="1"/>
    <col min="5" max="5" width="22.875" style="3" customWidth="1"/>
    <col min="6" max="6" width="20.375" style="3" customWidth="1"/>
    <col min="7" max="7" width="14.625" style="3" customWidth="1"/>
    <col min="8" max="9" width="15.25390625" style="3" customWidth="1"/>
    <col min="10" max="10" width="16.25390625" style="3" customWidth="1"/>
    <col min="11" max="12" width="22.125" style="3" customWidth="1"/>
    <col min="13" max="13" width="10.50390625" style="1" bestFit="1" customWidth="1"/>
    <col min="14" max="16384" width="9.00390625" style="1" customWidth="1"/>
  </cols>
  <sheetData>
    <row r="1" spans="1:12" ht="36" customHeight="1">
      <c r="A1" s="17"/>
      <c r="B1" s="17"/>
      <c r="C1" s="38" t="s">
        <v>11</v>
      </c>
      <c r="D1" s="38"/>
      <c r="E1" s="38"/>
      <c r="F1" s="38"/>
      <c r="G1" s="38"/>
      <c r="H1" s="38"/>
      <c r="I1" s="38"/>
      <c r="J1" s="38"/>
      <c r="K1" s="38"/>
      <c r="L1" s="38"/>
    </row>
    <row r="2" spans="1:13" ht="83.25" customHeight="1">
      <c r="A2" s="15" t="s">
        <v>89</v>
      </c>
      <c r="B2" s="15" t="s">
        <v>90</v>
      </c>
      <c r="C2" s="9" t="s">
        <v>8</v>
      </c>
      <c r="D2" s="9" t="s">
        <v>12</v>
      </c>
      <c r="E2" s="8" t="s">
        <v>14</v>
      </c>
      <c r="F2" s="33" t="s">
        <v>169</v>
      </c>
      <c r="G2" s="8" t="s">
        <v>15</v>
      </c>
      <c r="H2" s="8" t="s">
        <v>16</v>
      </c>
      <c r="I2" s="8" t="s">
        <v>17</v>
      </c>
      <c r="J2" s="8" t="s">
        <v>13</v>
      </c>
      <c r="K2" s="8" t="s">
        <v>25</v>
      </c>
      <c r="L2" s="8" t="s">
        <v>10</v>
      </c>
      <c r="M2" s="2"/>
    </row>
    <row r="3" spans="1:12" s="24" customFormat="1" ht="21" customHeight="1">
      <c r="A3" s="4">
        <v>1</v>
      </c>
      <c r="B3" s="4">
        <v>1</v>
      </c>
      <c r="C3" s="4" t="s">
        <v>27</v>
      </c>
      <c r="D3" s="4" t="s">
        <v>35</v>
      </c>
      <c r="E3" s="20">
        <v>33000</v>
      </c>
      <c r="F3" s="20" t="s">
        <v>164</v>
      </c>
      <c r="G3" s="20"/>
      <c r="H3" s="20">
        <v>1000</v>
      </c>
      <c r="I3" s="20">
        <v>1000</v>
      </c>
      <c r="J3" s="20">
        <v>35000</v>
      </c>
      <c r="K3" s="20">
        <v>200000</v>
      </c>
      <c r="L3" s="20">
        <v>1020000</v>
      </c>
    </row>
    <row r="4" spans="1:12" s="24" customFormat="1" ht="21" customHeight="1">
      <c r="A4" s="4">
        <v>1</v>
      </c>
      <c r="B4" s="4">
        <v>2</v>
      </c>
      <c r="C4" s="4" t="s">
        <v>27</v>
      </c>
      <c r="D4" s="4" t="s">
        <v>33</v>
      </c>
      <c r="E4" s="20">
        <v>15500</v>
      </c>
      <c r="F4" s="36" t="s">
        <v>177</v>
      </c>
      <c r="G4" s="20">
        <v>500</v>
      </c>
      <c r="H4" s="20"/>
      <c r="I4" s="20"/>
      <c r="J4" s="20">
        <v>16000</v>
      </c>
      <c r="K4" s="20">
        <v>500000</v>
      </c>
      <c r="L4" s="20">
        <v>20000</v>
      </c>
    </row>
    <row r="5" spans="1:12" s="25" customFormat="1" ht="21" customHeight="1">
      <c r="A5" s="4">
        <v>1</v>
      </c>
      <c r="B5" s="4">
        <v>3</v>
      </c>
      <c r="C5" s="4" t="s">
        <v>27</v>
      </c>
      <c r="D5" s="4" t="s">
        <v>103</v>
      </c>
      <c r="E5" s="20">
        <v>18000</v>
      </c>
      <c r="F5" s="20" t="s">
        <v>170</v>
      </c>
      <c r="G5" s="20">
        <v>3000</v>
      </c>
      <c r="H5" s="20"/>
      <c r="I5" s="20">
        <v>900</v>
      </c>
      <c r="J5" s="20">
        <v>21900</v>
      </c>
      <c r="K5" s="20">
        <v>240000</v>
      </c>
      <c r="L5" s="20"/>
    </row>
    <row r="6" spans="1:12" s="26" customFormat="1" ht="21" customHeight="1">
      <c r="A6" s="4">
        <v>1</v>
      </c>
      <c r="B6" s="4">
        <v>4</v>
      </c>
      <c r="C6" s="4" t="s">
        <v>27</v>
      </c>
      <c r="D6" s="4" t="s">
        <v>104</v>
      </c>
      <c r="E6" s="20">
        <v>6000</v>
      </c>
      <c r="F6" s="20" t="s">
        <v>164</v>
      </c>
      <c r="G6" s="20"/>
      <c r="H6" s="20"/>
      <c r="I6" s="20"/>
      <c r="J6" s="20">
        <v>6000</v>
      </c>
      <c r="K6" s="20"/>
      <c r="L6" s="20"/>
    </row>
    <row r="7" spans="1:12" ht="21" customHeight="1">
      <c r="A7" s="4">
        <v>1</v>
      </c>
      <c r="B7" s="4">
        <v>5</v>
      </c>
      <c r="C7" s="4" t="s">
        <v>27</v>
      </c>
      <c r="D7" s="4" t="s">
        <v>105</v>
      </c>
      <c r="E7" s="20">
        <v>3360</v>
      </c>
      <c r="F7" s="20" t="s">
        <v>164</v>
      </c>
      <c r="G7" s="20"/>
      <c r="H7" s="20"/>
      <c r="I7" s="20"/>
      <c r="J7" s="20">
        <v>3360</v>
      </c>
      <c r="K7" s="20"/>
      <c r="L7" s="20">
        <v>20000</v>
      </c>
    </row>
    <row r="8" spans="1:12" ht="21" customHeight="1">
      <c r="A8" s="4">
        <v>1</v>
      </c>
      <c r="B8" s="4">
        <v>6</v>
      </c>
      <c r="C8" s="4" t="s">
        <v>27</v>
      </c>
      <c r="D8" s="4" t="s">
        <v>106</v>
      </c>
      <c r="E8" s="20"/>
      <c r="F8" s="20"/>
      <c r="G8" s="20">
        <v>4000</v>
      </c>
      <c r="H8" s="20"/>
      <c r="I8" s="20"/>
      <c r="J8" s="20">
        <v>4000</v>
      </c>
      <c r="K8" s="20"/>
      <c r="L8" s="20">
        <v>60000</v>
      </c>
    </row>
    <row r="9" spans="1:12" ht="21" customHeight="1">
      <c r="A9" s="4">
        <v>1</v>
      </c>
      <c r="B9" s="4">
        <v>7</v>
      </c>
      <c r="C9" s="4" t="s">
        <v>27</v>
      </c>
      <c r="D9" s="4" t="s">
        <v>107</v>
      </c>
      <c r="E9" s="20">
        <v>5000</v>
      </c>
      <c r="F9" s="20" t="s">
        <v>170</v>
      </c>
      <c r="G9" s="20"/>
      <c r="H9" s="20"/>
      <c r="I9" s="20">
        <v>1000</v>
      </c>
      <c r="J9" s="20">
        <v>6000</v>
      </c>
      <c r="K9" s="20">
        <v>60000</v>
      </c>
      <c r="L9" s="20"/>
    </row>
    <row r="10" spans="1:12" ht="21" customHeight="1">
      <c r="A10" s="4">
        <v>1</v>
      </c>
      <c r="B10" s="4">
        <v>8</v>
      </c>
      <c r="C10" s="4" t="s">
        <v>27</v>
      </c>
      <c r="D10" s="4" t="s">
        <v>178</v>
      </c>
      <c r="E10" s="20">
        <v>10550</v>
      </c>
      <c r="F10" s="20" t="s">
        <v>170</v>
      </c>
      <c r="G10" s="20"/>
      <c r="H10" s="20">
        <v>1000</v>
      </c>
      <c r="I10" s="20">
        <v>1000</v>
      </c>
      <c r="J10" s="20">
        <v>12550</v>
      </c>
      <c r="K10" s="20"/>
      <c r="L10" s="20">
        <v>20000</v>
      </c>
    </row>
    <row r="11" spans="1:12" ht="21" customHeight="1">
      <c r="A11" s="21">
        <v>1</v>
      </c>
      <c r="B11" s="21"/>
      <c r="C11" s="21" t="s">
        <v>153</v>
      </c>
      <c r="D11" s="21"/>
      <c r="E11" s="22">
        <f aca="true" t="shared" si="0" ref="E11:J11">SUM(E3:E10)</f>
        <v>91410</v>
      </c>
      <c r="F11" s="22"/>
      <c r="G11" s="22">
        <f t="shared" si="0"/>
        <v>7500</v>
      </c>
      <c r="H11" s="22">
        <f t="shared" si="0"/>
        <v>2000</v>
      </c>
      <c r="I11" s="22">
        <f t="shared" si="0"/>
        <v>3900</v>
      </c>
      <c r="J11" s="22">
        <f t="shared" si="0"/>
        <v>104810</v>
      </c>
      <c r="K11" s="22">
        <f>SUM(K3:K10)</f>
        <v>1000000</v>
      </c>
      <c r="L11" s="22">
        <v>1140000</v>
      </c>
    </row>
    <row r="12" spans="1:13" s="7" customFormat="1" ht="21" customHeight="1">
      <c r="A12" s="4">
        <v>2</v>
      </c>
      <c r="B12" s="4">
        <v>1</v>
      </c>
      <c r="C12" s="4" t="s">
        <v>29</v>
      </c>
      <c r="D12" s="4" t="s">
        <v>108</v>
      </c>
      <c r="E12" s="20">
        <v>8000</v>
      </c>
      <c r="F12" s="20" t="s">
        <v>164</v>
      </c>
      <c r="G12" s="20"/>
      <c r="H12" s="20"/>
      <c r="I12" s="20"/>
      <c r="J12" s="20">
        <v>8000</v>
      </c>
      <c r="K12" s="20">
        <v>250000</v>
      </c>
      <c r="L12" s="20"/>
      <c r="M12" s="6"/>
    </row>
    <row r="13" spans="1:13" s="7" customFormat="1" ht="21" customHeight="1">
      <c r="A13" s="4">
        <v>2</v>
      </c>
      <c r="B13" s="4">
        <v>2</v>
      </c>
      <c r="C13" s="4" t="s">
        <v>29</v>
      </c>
      <c r="D13" s="4" t="s">
        <v>109</v>
      </c>
      <c r="E13" s="20">
        <v>13000</v>
      </c>
      <c r="F13" s="20"/>
      <c r="G13" s="20">
        <v>1000</v>
      </c>
      <c r="H13" s="20">
        <v>1000</v>
      </c>
      <c r="I13" s="20">
        <v>1000</v>
      </c>
      <c r="J13" s="20">
        <v>16000</v>
      </c>
      <c r="K13" s="20">
        <v>200000</v>
      </c>
      <c r="L13" s="20"/>
      <c r="M13" s="6"/>
    </row>
    <row r="14" spans="1:13" s="7" customFormat="1" ht="21" customHeight="1">
      <c r="A14" s="4">
        <v>2</v>
      </c>
      <c r="B14" s="4">
        <v>3</v>
      </c>
      <c r="C14" s="4" t="s">
        <v>29</v>
      </c>
      <c r="D14" s="4" t="s">
        <v>30</v>
      </c>
      <c r="E14" s="20">
        <v>13000</v>
      </c>
      <c r="F14" s="20"/>
      <c r="G14" s="20"/>
      <c r="H14" s="20">
        <v>2000</v>
      </c>
      <c r="I14" s="20">
        <v>1000</v>
      </c>
      <c r="J14" s="20">
        <v>16000</v>
      </c>
      <c r="K14" s="20">
        <v>150000</v>
      </c>
      <c r="L14" s="20"/>
      <c r="M14" s="6"/>
    </row>
    <row r="15" spans="1:13" s="7" customFormat="1" ht="21" customHeight="1">
      <c r="A15" s="4">
        <v>2</v>
      </c>
      <c r="B15" s="4">
        <v>4</v>
      </c>
      <c r="C15" s="4" t="s">
        <v>29</v>
      </c>
      <c r="D15" s="4" t="s">
        <v>110</v>
      </c>
      <c r="E15" s="20">
        <v>5000</v>
      </c>
      <c r="F15" s="20"/>
      <c r="G15" s="20"/>
      <c r="H15" s="20"/>
      <c r="I15" s="20">
        <v>1000</v>
      </c>
      <c r="J15" s="20">
        <v>6000</v>
      </c>
      <c r="K15" s="20">
        <v>50000</v>
      </c>
      <c r="L15" s="20"/>
      <c r="M15" s="6"/>
    </row>
    <row r="16" spans="1:13" s="7" customFormat="1" ht="21" customHeight="1">
      <c r="A16" s="4">
        <v>2</v>
      </c>
      <c r="B16" s="4">
        <v>5</v>
      </c>
      <c r="C16" s="4" t="s">
        <v>29</v>
      </c>
      <c r="D16" s="4" t="s">
        <v>111</v>
      </c>
      <c r="E16" s="20">
        <v>18000</v>
      </c>
      <c r="F16" s="20"/>
      <c r="G16" s="20"/>
      <c r="H16" s="20">
        <v>1000</v>
      </c>
      <c r="I16" s="20"/>
      <c r="J16" s="20">
        <v>19000</v>
      </c>
      <c r="K16" s="20">
        <v>80000</v>
      </c>
      <c r="L16" s="20"/>
      <c r="M16" s="6"/>
    </row>
    <row r="17" spans="1:12" s="7" customFormat="1" ht="21" customHeight="1">
      <c r="A17" s="4">
        <v>2</v>
      </c>
      <c r="B17" s="4">
        <v>6</v>
      </c>
      <c r="C17" s="4" t="s">
        <v>29</v>
      </c>
      <c r="D17" s="4" t="s">
        <v>31</v>
      </c>
      <c r="E17" s="20">
        <v>15200</v>
      </c>
      <c r="F17" s="20" t="s">
        <v>164</v>
      </c>
      <c r="G17" s="20">
        <v>1000</v>
      </c>
      <c r="H17" s="20">
        <v>1000</v>
      </c>
      <c r="I17" s="20">
        <v>1000</v>
      </c>
      <c r="J17" s="20">
        <v>18200</v>
      </c>
      <c r="K17" s="20">
        <v>70000</v>
      </c>
      <c r="L17" s="20"/>
    </row>
    <row r="18" spans="1:12" s="7" customFormat="1" ht="21" customHeight="1">
      <c r="A18" s="28">
        <v>2</v>
      </c>
      <c r="B18" s="28">
        <v>7</v>
      </c>
      <c r="C18" s="28" t="s">
        <v>29</v>
      </c>
      <c r="D18" s="28" t="s">
        <v>112</v>
      </c>
      <c r="E18" s="20"/>
      <c r="F18" s="20"/>
      <c r="G18" s="20"/>
      <c r="H18" s="20"/>
      <c r="I18" s="20"/>
      <c r="J18" s="20"/>
      <c r="K18" s="20"/>
      <c r="L18" s="20"/>
    </row>
    <row r="19" spans="1:12" s="7" customFormat="1" ht="21" customHeight="1">
      <c r="A19" s="4">
        <v>2</v>
      </c>
      <c r="B19" s="4">
        <v>8</v>
      </c>
      <c r="C19" s="4" t="s">
        <v>29</v>
      </c>
      <c r="D19" s="4" t="s">
        <v>113</v>
      </c>
      <c r="E19" s="20">
        <v>6200</v>
      </c>
      <c r="F19" s="20" t="s">
        <v>164</v>
      </c>
      <c r="G19" s="20"/>
      <c r="H19" s="20"/>
      <c r="I19" s="20"/>
      <c r="J19" s="20">
        <v>6200</v>
      </c>
      <c r="K19" s="20"/>
      <c r="L19" s="20">
        <v>30000</v>
      </c>
    </row>
    <row r="20" spans="1:12" s="7" customFormat="1" ht="21" customHeight="1">
      <c r="A20" s="21">
        <v>2</v>
      </c>
      <c r="B20" s="21"/>
      <c r="C20" s="21" t="s">
        <v>29</v>
      </c>
      <c r="D20" s="21"/>
      <c r="E20" s="22">
        <f>SUM(E12:E19)</f>
        <v>78400</v>
      </c>
      <c r="F20" s="22"/>
      <c r="G20" s="22">
        <f>SUM(G12:G19)</f>
        <v>2000</v>
      </c>
      <c r="H20" s="22">
        <f>SUM(H12:H19)</f>
        <v>5000</v>
      </c>
      <c r="I20" s="22">
        <f>SUM(I12:I19)</f>
        <v>4000</v>
      </c>
      <c r="J20" s="22">
        <f>SUM(J12+J13+J14+J15+J16+J17+J18+J19)</f>
        <v>89400</v>
      </c>
      <c r="K20" s="22">
        <f>SUM(K12:K19)</f>
        <v>800000</v>
      </c>
      <c r="L20" s="22">
        <f>SUM(L12:L19)</f>
        <v>30000</v>
      </c>
    </row>
    <row r="21" spans="1:12" s="29" customFormat="1" ht="21" customHeight="1">
      <c r="A21" s="4">
        <v>3</v>
      </c>
      <c r="B21" s="4">
        <v>1</v>
      </c>
      <c r="C21" s="4" t="s">
        <v>32</v>
      </c>
      <c r="D21" s="4" t="s">
        <v>114</v>
      </c>
      <c r="E21" s="20">
        <v>9000</v>
      </c>
      <c r="F21" s="20"/>
      <c r="G21" s="20"/>
      <c r="H21" s="20"/>
      <c r="I21" s="20"/>
      <c r="J21" s="20">
        <v>9000</v>
      </c>
      <c r="K21" s="20">
        <v>90000</v>
      </c>
      <c r="L21" s="20"/>
    </row>
    <row r="22" spans="1:12" s="30" customFormat="1" ht="21" customHeight="1">
      <c r="A22" s="4">
        <v>3</v>
      </c>
      <c r="B22" s="4">
        <v>2</v>
      </c>
      <c r="C22" s="4" t="s">
        <v>32</v>
      </c>
      <c r="D22" s="4" t="s">
        <v>34</v>
      </c>
      <c r="E22" s="20">
        <v>11000</v>
      </c>
      <c r="F22" s="20"/>
      <c r="G22" s="20">
        <v>1000</v>
      </c>
      <c r="H22" s="20">
        <v>3000</v>
      </c>
      <c r="I22" s="20">
        <v>1000</v>
      </c>
      <c r="J22" s="20">
        <v>16000</v>
      </c>
      <c r="K22" s="20">
        <v>230000</v>
      </c>
      <c r="L22" s="20"/>
    </row>
    <row r="23" spans="1:12" s="30" customFormat="1" ht="21" customHeight="1">
      <c r="A23" s="4">
        <v>3</v>
      </c>
      <c r="B23" s="4">
        <v>3</v>
      </c>
      <c r="C23" s="4" t="s">
        <v>32</v>
      </c>
      <c r="D23" s="4" t="s">
        <v>0</v>
      </c>
      <c r="E23" s="20">
        <v>51500</v>
      </c>
      <c r="F23" s="20" t="s">
        <v>170</v>
      </c>
      <c r="G23" s="20">
        <v>1000</v>
      </c>
      <c r="H23" s="20">
        <v>1000</v>
      </c>
      <c r="I23" s="20">
        <v>1000</v>
      </c>
      <c r="J23" s="20">
        <v>54500</v>
      </c>
      <c r="K23" s="20"/>
      <c r="L23" s="20">
        <v>200000</v>
      </c>
    </row>
    <row r="24" spans="1:12" s="30" customFormat="1" ht="21" customHeight="1">
      <c r="A24" s="4">
        <v>3</v>
      </c>
      <c r="B24" s="4">
        <v>4</v>
      </c>
      <c r="C24" s="4" t="s">
        <v>32</v>
      </c>
      <c r="D24" s="4" t="s">
        <v>115</v>
      </c>
      <c r="E24" s="20">
        <v>28000</v>
      </c>
      <c r="F24" s="20"/>
      <c r="G24" s="20">
        <v>1000</v>
      </c>
      <c r="H24" s="20">
        <v>1000</v>
      </c>
      <c r="I24" s="20">
        <v>1000</v>
      </c>
      <c r="J24" s="20">
        <v>31000</v>
      </c>
      <c r="K24" s="20">
        <v>300000</v>
      </c>
      <c r="L24" s="20"/>
    </row>
    <row r="25" spans="1:12" s="30" customFormat="1" ht="21" customHeight="1">
      <c r="A25" s="4">
        <v>3</v>
      </c>
      <c r="B25" s="4">
        <v>5</v>
      </c>
      <c r="C25" s="4" t="s">
        <v>32</v>
      </c>
      <c r="D25" s="4" t="s">
        <v>1</v>
      </c>
      <c r="E25" s="20">
        <v>7000</v>
      </c>
      <c r="F25" s="20"/>
      <c r="G25" s="20">
        <v>1000</v>
      </c>
      <c r="H25" s="20">
        <v>1000</v>
      </c>
      <c r="I25" s="20">
        <v>1000</v>
      </c>
      <c r="J25" s="20">
        <v>10000</v>
      </c>
      <c r="K25" s="20"/>
      <c r="L25" s="20">
        <v>60000</v>
      </c>
    </row>
    <row r="26" spans="1:12" ht="21" customHeight="1">
      <c r="A26" s="21">
        <v>3</v>
      </c>
      <c r="B26" s="21"/>
      <c r="C26" s="21" t="s">
        <v>154</v>
      </c>
      <c r="D26" s="21"/>
      <c r="E26" s="22">
        <f aca="true" t="shared" si="1" ref="E26:L26">SUM(E21:E25)</f>
        <v>106500</v>
      </c>
      <c r="F26" s="22"/>
      <c r="G26" s="22">
        <f t="shared" si="1"/>
        <v>4000</v>
      </c>
      <c r="H26" s="22">
        <f t="shared" si="1"/>
        <v>6000</v>
      </c>
      <c r="I26" s="22">
        <f t="shared" si="1"/>
        <v>4000</v>
      </c>
      <c r="J26" s="22">
        <f t="shared" si="1"/>
        <v>120500</v>
      </c>
      <c r="K26" s="22">
        <f t="shared" si="1"/>
        <v>620000</v>
      </c>
      <c r="L26" s="22">
        <f t="shared" si="1"/>
        <v>260000</v>
      </c>
    </row>
    <row r="27" spans="1:12" ht="21" customHeight="1">
      <c r="A27" s="4">
        <v>4</v>
      </c>
      <c r="B27" s="4">
        <v>1</v>
      </c>
      <c r="C27" s="4" t="s">
        <v>155</v>
      </c>
      <c r="D27" s="4" t="s">
        <v>116</v>
      </c>
      <c r="E27" s="20">
        <v>32800</v>
      </c>
      <c r="F27" s="20" t="s">
        <v>170</v>
      </c>
      <c r="G27" s="20">
        <v>2000</v>
      </c>
      <c r="H27" s="20">
        <v>1000</v>
      </c>
      <c r="I27" s="20">
        <v>1000</v>
      </c>
      <c r="J27" s="20">
        <v>36800</v>
      </c>
      <c r="K27" s="20">
        <v>140000</v>
      </c>
      <c r="L27" s="20"/>
    </row>
    <row r="28" spans="1:12" s="5" customFormat="1" ht="21" customHeight="1">
      <c r="A28" s="4">
        <v>4</v>
      </c>
      <c r="B28" s="4">
        <v>2</v>
      </c>
      <c r="C28" s="4" t="s">
        <v>26</v>
      </c>
      <c r="D28" s="4" t="s">
        <v>117</v>
      </c>
      <c r="E28" s="20">
        <v>2000</v>
      </c>
      <c r="F28" s="20"/>
      <c r="G28" s="20">
        <v>3000</v>
      </c>
      <c r="H28" s="20">
        <v>1000</v>
      </c>
      <c r="I28" s="20">
        <v>1000</v>
      </c>
      <c r="J28" s="20">
        <v>7000</v>
      </c>
      <c r="K28" s="20">
        <v>60000</v>
      </c>
      <c r="L28" s="20"/>
    </row>
    <row r="29" spans="1:12" ht="21" customHeight="1">
      <c r="A29" s="4">
        <v>4</v>
      </c>
      <c r="B29" s="4">
        <v>3</v>
      </c>
      <c r="C29" s="4" t="s">
        <v>26</v>
      </c>
      <c r="D29" s="4" t="s">
        <v>118</v>
      </c>
      <c r="E29" s="20">
        <v>25700</v>
      </c>
      <c r="F29" s="20" t="s">
        <v>170</v>
      </c>
      <c r="G29" s="20">
        <v>7000</v>
      </c>
      <c r="H29" s="20">
        <v>1000</v>
      </c>
      <c r="I29" s="20">
        <v>1000</v>
      </c>
      <c r="J29" s="20">
        <v>34700</v>
      </c>
      <c r="K29" s="20">
        <v>220000</v>
      </c>
      <c r="L29" s="35"/>
    </row>
    <row r="30" spans="1:12" ht="21" customHeight="1">
      <c r="A30" s="4">
        <v>4</v>
      </c>
      <c r="B30" s="4">
        <v>4</v>
      </c>
      <c r="C30" s="4" t="s">
        <v>26</v>
      </c>
      <c r="D30" s="4" t="s">
        <v>6</v>
      </c>
      <c r="E30" s="20">
        <v>4000</v>
      </c>
      <c r="F30" s="20"/>
      <c r="G30" s="20">
        <v>2000</v>
      </c>
      <c r="H30" s="20">
        <v>1000</v>
      </c>
      <c r="I30" s="20">
        <v>1000</v>
      </c>
      <c r="J30" s="20">
        <v>8000</v>
      </c>
      <c r="K30" s="20">
        <v>120000</v>
      </c>
      <c r="L30" s="20"/>
    </row>
    <row r="31" spans="1:12" ht="21" customHeight="1">
      <c r="A31" s="4">
        <v>4</v>
      </c>
      <c r="B31" s="4">
        <v>5</v>
      </c>
      <c r="C31" s="4" t="s">
        <v>26</v>
      </c>
      <c r="D31" s="4" t="s">
        <v>119</v>
      </c>
      <c r="E31" s="20">
        <v>10000</v>
      </c>
      <c r="F31" s="36" t="s">
        <v>175</v>
      </c>
      <c r="G31" s="20">
        <v>1000</v>
      </c>
      <c r="H31" s="20">
        <v>1000</v>
      </c>
      <c r="I31" s="20">
        <v>4000</v>
      </c>
      <c r="J31" s="20">
        <v>16000</v>
      </c>
      <c r="K31" s="20">
        <v>110000</v>
      </c>
      <c r="L31" s="20"/>
    </row>
    <row r="32" spans="1:12" ht="21" customHeight="1">
      <c r="A32" s="21">
        <v>4</v>
      </c>
      <c r="B32" s="21"/>
      <c r="C32" s="21" t="s">
        <v>26</v>
      </c>
      <c r="D32" s="21"/>
      <c r="E32" s="22">
        <f aca="true" t="shared" si="2" ref="E32:J32">SUM(E27:E31)</f>
        <v>74500</v>
      </c>
      <c r="F32" s="22"/>
      <c r="G32" s="22">
        <f t="shared" si="2"/>
        <v>15000</v>
      </c>
      <c r="H32" s="22">
        <f t="shared" si="2"/>
        <v>5000</v>
      </c>
      <c r="I32" s="22">
        <f t="shared" si="2"/>
        <v>8000</v>
      </c>
      <c r="J32" s="22">
        <f t="shared" si="2"/>
        <v>102500</v>
      </c>
      <c r="K32" s="22">
        <f>SUM(K27:K31)</f>
        <v>650000</v>
      </c>
      <c r="L32" s="22">
        <f>SUM(L27:L31)</f>
        <v>0</v>
      </c>
    </row>
    <row r="33" spans="1:12" ht="21" customHeight="1">
      <c r="A33" s="4">
        <v>5</v>
      </c>
      <c r="B33" s="4">
        <v>1</v>
      </c>
      <c r="C33" s="4" t="s">
        <v>166</v>
      </c>
      <c r="D33" s="4" t="s">
        <v>167</v>
      </c>
      <c r="E33" s="20">
        <v>25700</v>
      </c>
      <c r="F33" s="20" t="s">
        <v>170</v>
      </c>
      <c r="G33" s="20"/>
      <c r="H33" s="20">
        <v>3000</v>
      </c>
      <c r="I33" s="20">
        <v>4000</v>
      </c>
      <c r="J33" s="20">
        <v>32700</v>
      </c>
      <c r="K33" s="20"/>
      <c r="L33" s="20">
        <v>27000</v>
      </c>
    </row>
    <row r="34" spans="1:12" s="32" customFormat="1" ht="21" customHeight="1">
      <c r="A34" s="4">
        <v>5</v>
      </c>
      <c r="B34" s="4">
        <v>2</v>
      </c>
      <c r="C34" s="4" t="s">
        <v>120</v>
      </c>
      <c r="D34" s="4" t="s">
        <v>121</v>
      </c>
      <c r="E34" s="20">
        <v>32400</v>
      </c>
      <c r="F34" s="20" t="s">
        <v>170</v>
      </c>
      <c r="G34" s="20"/>
      <c r="H34" s="20">
        <v>1000</v>
      </c>
      <c r="I34" s="20"/>
      <c r="J34" s="20">
        <v>33400</v>
      </c>
      <c r="K34" s="20"/>
      <c r="L34" s="20">
        <v>60000</v>
      </c>
    </row>
    <row r="35" spans="1:12" ht="21" customHeight="1">
      <c r="A35" s="28">
        <v>5</v>
      </c>
      <c r="B35" s="28">
        <v>3</v>
      </c>
      <c r="C35" s="28" t="s">
        <v>120</v>
      </c>
      <c r="D35" s="28" t="s">
        <v>122</v>
      </c>
      <c r="E35" s="20"/>
      <c r="F35" s="20"/>
      <c r="G35" s="20"/>
      <c r="H35" s="20"/>
      <c r="I35" s="20"/>
      <c r="J35" s="20"/>
      <c r="K35" s="20"/>
      <c r="L35" s="20"/>
    </row>
    <row r="36" spans="1:12" ht="21" customHeight="1">
      <c r="A36" s="4">
        <v>5</v>
      </c>
      <c r="B36" s="4">
        <v>4</v>
      </c>
      <c r="C36" s="4" t="s">
        <v>120</v>
      </c>
      <c r="D36" s="4" t="s">
        <v>123</v>
      </c>
      <c r="E36" s="20">
        <v>4000</v>
      </c>
      <c r="F36" s="20"/>
      <c r="G36" s="20"/>
      <c r="H36" s="20">
        <v>1000</v>
      </c>
      <c r="I36" s="20">
        <v>1000</v>
      </c>
      <c r="J36" s="20">
        <v>6000</v>
      </c>
      <c r="K36" s="20"/>
      <c r="L36" s="20">
        <v>90000</v>
      </c>
    </row>
    <row r="37" spans="1:12" ht="21" customHeight="1">
      <c r="A37" s="28">
        <v>5</v>
      </c>
      <c r="B37" s="28">
        <v>5</v>
      </c>
      <c r="C37" s="28" t="s">
        <v>120</v>
      </c>
      <c r="D37" s="28" t="s">
        <v>124</v>
      </c>
      <c r="E37" s="20"/>
      <c r="F37" s="20"/>
      <c r="G37" s="20"/>
      <c r="H37" s="20"/>
      <c r="I37" s="20"/>
      <c r="J37" s="20"/>
      <c r="K37" s="20"/>
      <c r="L37" s="20"/>
    </row>
    <row r="38" spans="1:12" ht="21" customHeight="1">
      <c r="A38" s="4">
        <v>5</v>
      </c>
      <c r="B38" s="4">
        <v>6</v>
      </c>
      <c r="C38" s="4" t="s">
        <v>120</v>
      </c>
      <c r="D38" s="4" t="s">
        <v>125</v>
      </c>
      <c r="E38" s="20">
        <v>6400</v>
      </c>
      <c r="F38" s="20" t="s">
        <v>170</v>
      </c>
      <c r="G38" s="20"/>
      <c r="H38" s="20"/>
      <c r="I38" s="20"/>
      <c r="J38" s="20">
        <v>6400</v>
      </c>
      <c r="K38" s="20">
        <v>70000</v>
      </c>
      <c r="L38" s="20"/>
    </row>
    <row r="39" spans="1:12" ht="21" customHeight="1">
      <c r="A39" s="28">
        <v>5</v>
      </c>
      <c r="B39" s="28">
        <v>7</v>
      </c>
      <c r="C39" s="28" t="s">
        <v>120</v>
      </c>
      <c r="D39" s="28" t="s">
        <v>126</v>
      </c>
      <c r="E39" s="20"/>
      <c r="F39" s="20"/>
      <c r="G39" s="20"/>
      <c r="H39" s="20"/>
      <c r="I39" s="20"/>
      <c r="J39" s="20"/>
      <c r="K39" s="20"/>
      <c r="L39" s="20"/>
    </row>
    <row r="40" spans="1:12" ht="21" customHeight="1">
      <c r="A40" s="21">
        <v>5</v>
      </c>
      <c r="B40" s="34"/>
      <c r="C40" s="21" t="s">
        <v>156</v>
      </c>
      <c r="D40" s="34"/>
      <c r="E40" s="22">
        <f aca="true" t="shared" si="3" ref="E40:L40">SUM(E33:E39)</f>
        <v>68500</v>
      </c>
      <c r="F40" s="22"/>
      <c r="G40" s="22">
        <f t="shared" si="3"/>
        <v>0</v>
      </c>
      <c r="H40" s="22">
        <f t="shared" si="3"/>
        <v>5000</v>
      </c>
      <c r="I40" s="22">
        <f t="shared" si="3"/>
        <v>5000</v>
      </c>
      <c r="J40" s="22">
        <f t="shared" si="3"/>
        <v>78500</v>
      </c>
      <c r="K40" s="22">
        <f t="shared" si="3"/>
        <v>70000</v>
      </c>
      <c r="L40" s="22">
        <f t="shared" si="3"/>
        <v>177000</v>
      </c>
    </row>
    <row r="41" spans="1:12" s="30" customFormat="1" ht="21" customHeight="1">
      <c r="A41" s="4">
        <v>6</v>
      </c>
      <c r="B41" s="4">
        <v>1</v>
      </c>
      <c r="C41" s="4" t="s">
        <v>157</v>
      </c>
      <c r="D41" s="4" t="s">
        <v>127</v>
      </c>
      <c r="E41" s="20">
        <v>7000</v>
      </c>
      <c r="F41" s="20"/>
      <c r="G41" s="20"/>
      <c r="H41" s="20"/>
      <c r="I41" s="20"/>
      <c r="J41" s="20">
        <f aca="true" t="shared" si="4" ref="J41:J48">SUM(E41:I41)</f>
        <v>7000</v>
      </c>
      <c r="K41" s="20"/>
      <c r="L41" s="20">
        <v>100000</v>
      </c>
    </row>
    <row r="42" spans="1:12" s="30" customFormat="1" ht="21" customHeight="1">
      <c r="A42" s="4">
        <v>6</v>
      </c>
      <c r="B42" s="4">
        <v>2</v>
      </c>
      <c r="C42" s="4" t="s">
        <v>28</v>
      </c>
      <c r="D42" s="4" t="s">
        <v>2</v>
      </c>
      <c r="E42" s="20">
        <v>22500</v>
      </c>
      <c r="F42" s="20" t="s">
        <v>170</v>
      </c>
      <c r="G42" s="20">
        <v>4000</v>
      </c>
      <c r="H42" s="20">
        <v>1000</v>
      </c>
      <c r="I42" s="20">
        <v>1000</v>
      </c>
      <c r="J42" s="20">
        <f t="shared" si="4"/>
        <v>28500</v>
      </c>
      <c r="K42" s="20">
        <v>210000</v>
      </c>
      <c r="L42" s="37"/>
    </row>
    <row r="43" spans="1:12" s="30" customFormat="1" ht="21" customHeight="1">
      <c r="A43" s="4">
        <v>6</v>
      </c>
      <c r="B43" s="4">
        <v>3</v>
      </c>
      <c r="C43" s="4" t="s">
        <v>28</v>
      </c>
      <c r="D43" s="4" t="s">
        <v>3</v>
      </c>
      <c r="E43" s="20">
        <v>16200</v>
      </c>
      <c r="F43" s="20" t="s">
        <v>170</v>
      </c>
      <c r="G43" s="20">
        <v>17000</v>
      </c>
      <c r="H43" s="20"/>
      <c r="I43" s="20">
        <v>1000</v>
      </c>
      <c r="J43" s="20">
        <f t="shared" si="4"/>
        <v>34200</v>
      </c>
      <c r="K43" s="20">
        <v>230000</v>
      </c>
      <c r="L43" s="20">
        <v>49200</v>
      </c>
    </row>
    <row r="44" spans="1:12" s="30" customFormat="1" ht="21" customHeight="1">
      <c r="A44" s="4">
        <v>6</v>
      </c>
      <c r="B44" s="4">
        <v>4</v>
      </c>
      <c r="C44" s="4" t="s">
        <v>28</v>
      </c>
      <c r="D44" s="4" t="s">
        <v>7</v>
      </c>
      <c r="E44" s="20">
        <v>3000</v>
      </c>
      <c r="F44" s="36" t="s">
        <v>174</v>
      </c>
      <c r="G44" s="20"/>
      <c r="H44" s="20">
        <v>11000</v>
      </c>
      <c r="I44" s="20">
        <v>1000</v>
      </c>
      <c r="J44" s="20">
        <f t="shared" si="4"/>
        <v>15000</v>
      </c>
      <c r="K44" s="20"/>
      <c r="L44" s="20">
        <v>50000</v>
      </c>
    </row>
    <row r="45" spans="1:12" s="30" customFormat="1" ht="21" customHeight="1">
      <c r="A45" s="4">
        <v>6</v>
      </c>
      <c r="B45" s="4">
        <v>5</v>
      </c>
      <c r="C45" s="4" t="s">
        <v>28</v>
      </c>
      <c r="D45" s="4" t="s">
        <v>4</v>
      </c>
      <c r="E45" s="20">
        <v>16400</v>
      </c>
      <c r="F45" s="20" t="s">
        <v>170</v>
      </c>
      <c r="G45" s="20"/>
      <c r="H45" s="20"/>
      <c r="I45" s="20"/>
      <c r="J45" s="20">
        <f t="shared" si="4"/>
        <v>16400</v>
      </c>
      <c r="K45" s="20">
        <v>70000</v>
      </c>
      <c r="L45" s="20">
        <v>20400</v>
      </c>
    </row>
    <row r="46" spans="1:12" s="30" customFormat="1" ht="21" customHeight="1">
      <c r="A46" s="4">
        <v>6</v>
      </c>
      <c r="B46" s="4">
        <v>6</v>
      </c>
      <c r="C46" s="4" t="s">
        <v>28</v>
      </c>
      <c r="D46" s="4" t="s">
        <v>128</v>
      </c>
      <c r="E46" s="20">
        <v>26100</v>
      </c>
      <c r="F46" s="20" t="s">
        <v>170</v>
      </c>
      <c r="G46" s="20"/>
      <c r="H46" s="20">
        <v>1000</v>
      </c>
      <c r="I46" s="20"/>
      <c r="J46" s="20">
        <f t="shared" si="4"/>
        <v>27100</v>
      </c>
      <c r="K46" s="20"/>
      <c r="L46" s="20">
        <v>90000</v>
      </c>
    </row>
    <row r="47" spans="1:12" s="30" customFormat="1" ht="21" customHeight="1">
      <c r="A47" s="4">
        <v>6</v>
      </c>
      <c r="B47" s="4">
        <v>7</v>
      </c>
      <c r="C47" s="4" t="s">
        <v>28</v>
      </c>
      <c r="D47" s="4" t="s">
        <v>5</v>
      </c>
      <c r="E47" s="20">
        <v>19700</v>
      </c>
      <c r="F47" s="20" t="s">
        <v>170</v>
      </c>
      <c r="G47" s="20"/>
      <c r="H47" s="20">
        <v>1000</v>
      </c>
      <c r="I47" s="20">
        <v>1000</v>
      </c>
      <c r="J47" s="20">
        <f t="shared" si="4"/>
        <v>21700</v>
      </c>
      <c r="K47" s="20">
        <v>100000</v>
      </c>
      <c r="L47" s="20">
        <v>19200</v>
      </c>
    </row>
    <row r="48" spans="1:12" s="30" customFormat="1" ht="21" customHeight="1">
      <c r="A48" s="4">
        <v>6</v>
      </c>
      <c r="B48" s="4">
        <v>8</v>
      </c>
      <c r="C48" s="4" t="s">
        <v>157</v>
      </c>
      <c r="D48" s="4" t="s">
        <v>158</v>
      </c>
      <c r="E48" s="20">
        <v>6400</v>
      </c>
      <c r="F48" s="20" t="s">
        <v>170</v>
      </c>
      <c r="G48" s="20"/>
      <c r="H48" s="20">
        <v>1000</v>
      </c>
      <c r="I48" s="20"/>
      <c r="J48" s="20">
        <f t="shared" si="4"/>
        <v>7400</v>
      </c>
      <c r="K48" s="20"/>
      <c r="L48" s="20">
        <v>50000</v>
      </c>
    </row>
    <row r="49" spans="1:12" ht="21" customHeight="1">
      <c r="A49" s="21">
        <v>6</v>
      </c>
      <c r="B49" s="21"/>
      <c r="C49" s="21" t="s">
        <v>28</v>
      </c>
      <c r="D49" s="21"/>
      <c r="E49" s="22">
        <f aca="true" t="shared" si="5" ref="E49:J49">SUM(E41+E42+E43+E44+E45+E46+E47+E48)</f>
        <v>117300</v>
      </c>
      <c r="F49" s="22"/>
      <c r="G49" s="22">
        <f>SUM(G41+G42+G43+G44+G45+G46+G47+G48)</f>
        <v>21000</v>
      </c>
      <c r="H49" s="22">
        <f>SUM(H41+H42+H43+H44+H45+H46+H47+H48)</f>
        <v>15000</v>
      </c>
      <c r="I49" s="22">
        <f t="shared" si="5"/>
        <v>4000</v>
      </c>
      <c r="J49" s="22">
        <f t="shared" si="5"/>
        <v>157300</v>
      </c>
      <c r="K49" s="22">
        <f>SUM(K41:K48)</f>
        <v>610000</v>
      </c>
      <c r="L49" s="22">
        <f>SUM(L41:L48)</f>
        <v>378800</v>
      </c>
    </row>
    <row r="50" spans="1:12" ht="21" customHeight="1">
      <c r="A50" s="4">
        <v>7</v>
      </c>
      <c r="B50" s="4">
        <v>1</v>
      </c>
      <c r="C50" s="4" t="s">
        <v>129</v>
      </c>
      <c r="D50" s="4" t="s">
        <v>130</v>
      </c>
      <c r="E50" s="20">
        <v>8800</v>
      </c>
      <c r="F50" s="20" t="s">
        <v>170</v>
      </c>
      <c r="G50" s="20"/>
      <c r="H50" s="20">
        <v>1000</v>
      </c>
      <c r="I50" s="20">
        <v>1000</v>
      </c>
      <c r="J50" s="20">
        <v>10800</v>
      </c>
      <c r="K50" s="20">
        <v>60000</v>
      </c>
      <c r="L50" s="20"/>
    </row>
    <row r="51" spans="1:12" ht="18.75" customHeight="1">
      <c r="A51" s="4">
        <v>7</v>
      </c>
      <c r="B51" s="4">
        <v>2</v>
      </c>
      <c r="C51" s="4" t="s">
        <v>129</v>
      </c>
      <c r="D51" s="4" t="s">
        <v>131</v>
      </c>
      <c r="E51" s="20">
        <v>26800</v>
      </c>
      <c r="F51" s="20" t="s">
        <v>170</v>
      </c>
      <c r="G51" s="20"/>
      <c r="H51" s="20">
        <v>1000</v>
      </c>
      <c r="I51" s="20">
        <v>1000</v>
      </c>
      <c r="J51" s="20">
        <v>28800</v>
      </c>
      <c r="K51" s="20">
        <v>110000</v>
      </c>
      <c r="L51" s="20">
        <v>34800</v>
      </c>
    </row>
    <row r="52" spans="1:12" ht="21" customHeight="1">
      <c r="A52" s="4">
        <v>7</v>
      </c>
      <c r="B52" s="4">
        <v>3</v>
      </c>
      <c r="C52" s="4" t="s">
        <v>129</v>
      </c>
      <c r="D52" s="4" t="s">
        <v>132</v>
      </c>
      <c r="E52" s="20">
        <v>9300</v>
      </c>
      <c r="F52" s="20" t="s">
        <v>170</v>
      </c>
      <c r="G52" s="20"/>
      <c r="H52" s="20">
        <v>1000</v>
      </c>
      <c r="I52" s="20">
        <v>1000</v>
      </c>
      <c r="J52" s="20">
        <v>11300</v>
      </c>
      <c r="K52" s="20">
        <v>300000</v>
      </c>
      <c r="L52" s="20">
        <v>150000</v>
      </c>
    </row>
    <row r="53" spans="1:12" ht="21" customHeight="1">
      <c r="A53" s="4">
        <v>7</v>
      </c>
      <c r="B53" s="4">
        <v>4</v>
      </c>
      <c r="C53" s="4" t="s">
        <v>129</v>
      </c>
      <c r="D53" s="4" t="s">
        <v>133</v>
      </c>
      <c r="E53" s="20">
        <v>9300</v>
      </c>
      <c r="F53" s="20" t="s">
        <v>170</v>
      </c>
      <c r="G53" s="20"/>
      <c r="H53" s="20">
        <v>1000</v>
      </c>
      <c r="I53" s="20">
        <v>1000</v>
      </c>
      <c r="J53" s="20">
        <v>11300</v>
      </c>
      <c r="K53" s="20"/>
      <c r="L53" s="20">
        <v>90000</v>
      </c>
    </row>
    <row r="54" spans="1:12" ht="21" customHeight="1">
      <c r="A54" s="21">
        <v>7</v>
      </c>
      <c r="B54" s="21"/>
      <c r="C54" s="21" t="s">
        <v>159</v>
      </c>
      <c r="D54" s="21"/>
      <c r="E54" s="22">
        <f aca="true" t="shared" si="6" ref="E54:J54">SUM(E50:E53)</f>
        <v>54200</v>
      </c>
      <c r="F54" s="22"/>
      <c r="G54" s="22">
        <f t="shared" si="6"/>
        <v>0</v>
      </c>
      <c r="H54" s="22">
        <f t="shared" si="6"/>
        <v>4000</v>
      </c>
      <c r="I54" s="22">
        <f t="shared" si="6"/>
        <v>4000</v>
      </c>
      <c r="J54" s="22">
        <f t="shared" si="6"/>
        <v>62200</v>
      </c>
      <c r="K54" s="22">
        <f>SUM(K50:K53)</f>
        <v>470000</v>
      </c>
      <c r="L54" s="22">
        <f>SUM(L50:L53)</f>
        <v>274800</v>
      </c>
    </row>
    <row r="55" spans="1:12" ht="21" customHeight="1">
      <c r="A55" s="4">
        <v>8</v>
      </c>
      <c r="B55" s="4">
        <v>1</v>
      </c>
      <c r="C55" s="4" t="s">
        <v>160</v>
      </c>
      <c r="D55" s="4" t="s">
        <v>134</v>
      </c>
      <c r="E55" s="20">
        <v>2000</v>
      </c>
      <c r="F55" s="20"/>
      <c r="G55" s="20"/>
      <c r="H55" s="20">
        <v>1000</v>
      </c>
      <c r="I55" s="20"/>
      <c r="J55" s="20">
        <f aca="true" t="shared" si="7" ref="J55:J71">SUM(E55:I55)</f>
        <v>3000</v>
      </c>
      <c r="K55" s="20"/>
      <c r="L55" s="20"/>
    </row>
    <row r="56" spans="1:12" ht="21" customHeight="1">
      <c r="A56" s="4">
        <v>8</v>
      </c>
      <c r="B56" s="4">
        <v>2</v>
      </c>
      <c r="C56" s="4" t="s">
        <v>91</v>
      </c>
      <c r="D56" s="4" t="s">
        <v>135</v>
      </c>
      <c r="E56" s="20">
        <v>15120</v>
      </c>
      <c r="F56" s="20" t="s">
        <v>170</v>
      </c>
      <c r="G56" s="20"/>
      <c r="H56" s="20">
        <v>1000</v>
      </c>
      <c r="I56" s="20"/>
      <c r="J56" s="20">
        <f t="shared" si="7"/>
        <v>16120</v>
      </c>
      <c r="K56" s="20"/>
      <c r="L56" s="20"/>
    </row>
    <row r="57" spans="1:12" ht="21" customHeight="1">
      <c r="A57" s="4">
        <v>8</v>
      </c>
      <c r="B57" s="4">
        <v>3</v>
      </c>
      <c r="C57" s="4" t="s">
        <v>91</v>
      </c>
      <c r="D57" s="4" t="s">
        <v>136</v>
      </c>
      <c r="E57" s="20">
        <v>3100</v>
      </c>
      <c r="F57" s="20" t="s">
        <v>170</v>
      </c>
      <c r="G57" s="20"/>
      <c r="H57" s="20"/>
      <c r="I57" s="20"/>
      <c r="J57" s="20">
        <f t="shared" si="7"/>
        <v>3100</v>
      </c>
      <c r="K57" s="20"/>
      <c r="L57" s="20"/>
    </row>
    <row r="58" spans="1:12" ht="21" customHeight="1">
      <c r="A58" s="4">
        <v>8</v>
      </c>
      <c r="B58" s="4">
        <v>4</v>
      </c>
      <c r="C58" s="4" t="s">
        <v>91</v>
      </c>
      <c r="D58" s="4" t="s">
        <v>92</v>
      </c>
      <c r="E58" s="20">
        <v>6185</v>
      </c>
      <c r="F58" s="20" t="s">
        <v>170</v>
      </c>
      <c r="G58" s="20"/>
      <c r="H58" s="20">
        <v>1000</v>
      </c>
      <c r="I58" s="20"/>
      <c r="J58" s="20">
        <f t="shared" si="7"/>
        <v>7185</v>
      </c>
      <c r="K58" s="20"/>
      <c r="L58" s="20"/>
    </row>
    <row r="59" spans="1:12" ht="21" customHeight="1">
      <c r="A59" s="4">
        <v>8</v>
      </c>
      <c r="B59" s="4">
        <v>5</v>
      </c>
      <c r="C59" s="4" t="s">
        <v>91</v>
      </c>
      <c r="D59" s="4" t="s">
        <v>137</v>
      </c>
      <c r="E59" s="20">
        <v>2500</v>
      </c>
      <c r="F59" s="20" t="s">
        <v>170</v>
      </c>
      <c r="G59" s="20"/>
      <c r="H59" s="20">
        <v>1000</v>
      </c>
      <c r="I59" s="20"/>
      <c r="J59" s="20">
        <f t="shared" si="7"/>
        <v>3500</v>
      </c>
      <c r="K59" s="20">
        <v>185000</v>
      </c>
      <c r="L59" s="20">
        <v>15000</v>
      </c>
    </row>
    <row r="60" spans="1:12" ht="21" customHeight="1">
      <c r="A60" s="4">
        <v>8</v>
      </c>
      <c r="B60" s="4">
        <v>6</v>
      </c>
      <c r="C60" s="4" t="s">
        <v>91</v>
      </c>
      <c r="D60" s="4" t="s">
        <v>138</v>
      </c>
      <c r="E60" s="20">
        <v>3110</v>
      </c>
      <c r="F60" s="20" t="s">
        <v>170</v>
      </c>
      <c r="G60" s="20"/>
      <c r="H60" s="20"/>
      <c r="I60" s="20"/>
      <c r="J60" s="20">
        <f t="shared" si="7"/>
        <v>3110</v>
      </c>
      <c r="K60" s="20"/>
      <c r="L60" s="20"/>
    </row>
    <row r="61" spans="1:12" ht="21" customHeight="1">
      <c r="A61" s="21">
        <v>8</v>
      </c>
      <c r="B61" s="21"/>
      <c r="C61" s="21" t="s">
        <v>160</v>
      </c>
      <c r="D61" s="21"/>
      <c r="E61" s="22">
        <f>SUM(E55:E60)</f>
        <v>32015</v>
      </c>
      <c r="F61" s="22"/>
      <c r="G61" s="22">
        <f aca="true" t="shared" si="8" ref="G61:L61">SUM(G55:G60)</f>
        <v>0</v>
      </c>
      <c r="H61" s="22">
        <f t="shared" si="8"/>
        <v>4000</v>
      </c>
      <c r="I61" s="22">
        <f t="shared" si="8"/>
        <v>0</v>
      </c>
      <c r="J61" s="22">
        <f t="shared" si="8"/>
        <v>36015</v>
      </c>
      <c r="K61" s="22">
        <f t="shared" si="8"/>
        <v>185000</v>
      </c>
      <c r="L61" s="22">
        <f t="shared" si="8"/>
        <v>15000</v>
      </c>
    </row>
    <row r="62" spans="1:12" ht="21" customHeight="1">
      <c r="A62" s="4">
        <v>9</v>
      </c>
      <c r="B62" s="4">
        <v>1</v>
      </c>
      <c r="C62" s="4" t="s">
        <v>161</v>
      </c>
      <c r="D62" s="4" t="s">
        <v>140</v>
      </c>
      <c r="E62" s="20">
        <v>11000</v>
      </c>
      <c r="F62" s="20" t="s">
        <v>164</v>
      </c>
      <c r="G62" s="20">
        <v>1000</v>
      </c>
      <c r="H62" s="20"/>
      <c r="I62" s="20">
        <v>1000</v>
      </c>
      <c r="J62" s="20">
        <v>13000</v>
      </c>
      <c r="K62" s="20">
        <v>60000</v>
      </c>
      <c r="L62" s="20"/>
    </row>
    <row r="63" spans="1:12" s="16" customFormat="1" ht="21" customHeight="1">
      <c r="A63" s="4">
        <v>9</v>
      </c>
      <c r="B63" s="4">
        <v>2</v>
      </c>
      <c r="C63" s="4" t="s">
        <v>147</v>
      </c>
      <c r="D63" s="4" t="s">
        <v>148</v>
      </c>
      <c r="E63" s="20">
        <v>2000</v>
      </c>
      <c r="F63" s="36" t="s">
        <v>172</v>
      </c>
      <c r="G63" s="20">
        <v>1000</v>
      </c>
      <c r="H63" s="20"/>
      <c r="I63" s="20"/>
      <c r="J63" s="20">
        <v>3000</v>
      </c>
      <c r="K63" s="20">
        <v>50000</v>
      </c>
      <c r="L63" s="20"/>
    </row>
    <row r="64" spans="1:12" s="16" customFormat="1" ht="21" customHeight="1">
      <c r="A64" s="4">
        <v>9</v>
      </c>
      <c r="B64" s="4">
        <v>3</v>
      </c>
      <c r="C64" s="4" t="s">
        <v>147</v>
      </c>
      <c r="D64" s="4" t="s">
        <v>149</v>
      </c>
      <c r="E64" s="20"/>
      <c r="F64" s="20" t="s">
        <v>164</v>
      </c>
      <c r="G64" s="20">
        <v>1000</v>
      </c>
      <c r="H64" s="20"/>
      <c r="I64" s="20"/>
      <c r="J64" s="20">
        <v>1000</v>
      </c>
      <c r="K64" s="20"/>
      <c r="L64" s="20"/>
    </row>
    <row r="65" spans="1:12" s="16" customFormat="1" ht="21" customHeight="1">
      <c r="A65" s="4">
        <v>9</v>
      </c>
      <c r="B65" s="4">
        <v>4</v>
      </c>
      <c r="C65" s="4" t="s">
        <v>161</v>
      </c>
      <c r="D65" s="4" t="s">
        <v>150</v>
      </c>
      <c r="E65" s="20">
        <v>1500</v>
      </c>
      <c r="F65" s="20" t="s">
        <v>164</v>
      </c>
      <c r="G65" s="20">
        <v>500</v>
      </c>
      <c r="H65" s="20"/>
      <c r="I65" s="20"/>
      <c r="J65" s="20">
        <v>2000</v>
      </c>
      <c r="K65" s="20"/>
      <c r="L65" s="20">
        <v>130000</v>
      </c>
    </row>
    <row r="66" spans="1:12" ht="21" customHeight="1">
      <c r="A66" s="4">
        <v>9</v>
      </c>
      <c r="B66" s="4">
        <v>5</v>
      </c>
      <c r="C66" s="4" t="s">
        <v>147</v>
      </c>
      <c r="D66" s="4" t="s">
        <v>151</v>
      </c>
      <c r="E66" s="20">
        <v>1000</v>
      </c>
      <c r="F66" s="20" t="s">
        <v>164</v>
      </c>
      <c r="G66" s="20">
        <v>1000</v>
      </c>
      <c r="H66" s="20"/>
      <c r="I66" s="20"/>
      <c r="J66" s="20">
        <v>2000</v>
      </c>
      <c r="K66" s="20"/>
      <c r="L66" s="20">
        <v>50000</v>
      </c>
    </row>
    <row r="67" spans="1:12" ht="21" customHeight="1">
      <c r="A67" s="4">
        <v>9</v>
      </c>
      <c r="B67" s="4">
        <v>6</v>
      </c>
      <c r="C67" s="4" t="s">
        <v>139</v>
      </c>
      <c r="D67" s="4" t="s">
        <v>93</v>
      </c>
      <c r="E67" s="20">
        <v>3000</v>
      </c>
      <c r="F67" s="20" t="s">
        <v>164</v>
      </c>
      <c r="G67" s="20">
        <v>1000</v>
      </c>
      <c r="H67" s="20"/>
      <c r="I67" s="20"/>
      <c r="J67" s="20">
        <v>4000</v>
      </c>
      <c r="K67" s="20">
        <v>10000</v>
      </c>
      <c r="L67" s="20"/>
    </row>
    <row r="68" spans="1:12" ht="21" customHeight="1">
      <c r="A68" s="21">
        <v>9</v>
      </c>
      <c r="B68" s="21"/>
      <c r="C68" s="21" t="s">
        <v>161</v>
      </c>
      <c r="D68" s="21"/>
      <c r="E68" s="22">
        <f>SUM(E62:E67)</f>
        <v>18500</v>
      </c>
      <c r="F68" s="22">
        <f aca="true" t="shared" si="9" ref="F68:L68">SUM(F62:F67)</f>
        <v>0</v>
      </c>
      <c r="G68" s="22">
        <f t="shared" si="9"/>
        <v>5500</v>
      </c>
      <c r="H68" s="22">
        <f t="shared" si="9"/>
        <v>0</v>
      </c>
      <c r="I68" s="22">
        <f t="shared" si="9"/>
        <v>1000</v>
      </c>
      <c r="J68" s="22">
        <f t="shared" si="9"/>
        <v>25000</v>
      </c>
      <c r="K68" s="22">
        <f t="shared" si="9"/>
        <v>120000</v>
      </c>
      <c r="L68" s="22">
        <f t="shared" si="9"/>
        <v>180000</v>
      </c>
    </row>
    <row r="69" spans="1:12" ht="21" customHeight="1">
      <c r="A69" s="4">
        <v>10</v>
      </c>
      <c r="B69" s="4">
        <v>1</v>
      </c>
      <c r="C69" s="4" t="s">
        <v>162</v>
      </c>
      <c r="D69" s="4" t="s">
        <v>142</v>
      </c>
      <c r="E69" s="20"/>
      <c r="F69" s="20" t="s">
        <v>173</v>
      </c>
      <c r="G69" s="20">
        <v>3000</v>
      </c>
      <c r="H69" s="20"/>
      <c r="I69" s="20"/>
      <c r="J69" s="20">
        <f t="shared" si="7"/>
        <v>3000</v>
      </c>
      <c r="K69" s="20"/>
      <c r="L69" s="20"/>
    </row>
    <row r="70" spans="1:12" ht="21" customHeight="1">
      <c r="A70" s="4">
        <v>10</v>
      </c>
      <c r="B70" s="4">
        <v>2</v>
      </c>
      <c r="C70" s="4" t="s">
        <v>162</v>
      </c>
      <c r="D70" s="4" t="s">
        <v>143</v>
      </c>
      <c r="E70" s="20">
        <v>2000</v>
      </c>
      <c r="F70" s="20" t="s">
        <v>168</v>
      </c>
      <c r="G70" s="20">
        <v>1000</v>
      </c>
      <c r="H70" s="20"/>
      <c r="I70" s="20"/>
      <c r="J70" s="20">
        <f t="shared" si="7"/>
        <v>3000</v>
      </c>
      <c r="K70" s="20">
        <v>200000</v>
      </c>
      <c r="L70" s="20"/>
    </row>
    <row r="71" spans="1:12" ht="21" customHeight="1">
      <c r="A71" s="4">
        <v>10</v>
      </c>
      <c r="B71" s="4">
        <v>3</v>
      </c>
      <c r="C71" s="4" t="s">
        <v>141</v>
      </c>
      <c r="D71" s="4" t="s">
        <v>144</v>
      </c>
      <c r="E71" s="20">
        <v>2000</v>
      </c>
      <c r="F71" s="20" t="s">
        <v>164</v>
      </c>
      <c r="G71" s="20">
        <v>1000</v>
      </c>
      <c r="H71" s="20"/>
      <c r="I71" s="20">
        <v>1000</v>
      </c>
      <c r="J71" s="20">
        <f t="shared" si="7"/>
        <v>4000</v>
      </c>
      <c r="K71" s="20"/>
      <c r="L71" s="20"/>
    </row>
    <row r="72" spans="1:12" ht="21" customHeight="1">
      <c r="A72" s="4">
        <v>10</v>
      </c>
      <c r="B72" s="4">
        <v>4</v>
      </c>
      <c r="C72" s="4" t="s">
        <v>141</v>
      </c>
      <c r="D72" s="4" t="s">
        <v>145</v>
      </c>
      <c r="E72" s="20">
        <v>11510</v>
      </c>
      <c r="F72" s="20" t="s">
        <v>168</v>
      </c>
      <c r="G72" s="20">
        <v>1000</v>
      </c>
      <c r="H72" s="20">
        <v>1000</v>
      </c>
      <c r="I72" s="20">
        <v>1000</v>
      </c>
      <c r="J72" s="20">
        <v>14510</v>
      </c>
      <c r="K72" s="20"/>
      <c r="L72" s="20"/>
    </row>
    <row r="73" spans="1:12" ht="21" customHeight="1">
      <c r="A73" s="4">
        <v>10</v>
      </c>
      <c r="B73" s="4">
        <v>5</v>
      </c>
      <c r="C73" s="4" t="s">
        <v>141</v>
      </c>
      <c r="D73" s="4" t="s">
        <v>146</v>
      </c>
      <c r="E73" s="20">
        <v>3000</v>
      </c>
      <c r="F73" s="20" t="s">
        <v>168</v>
      </c>
      <c r="G73" s="20">
        <v>1000</v>
      </c>
      <c r="H73" s="20"/>
      <c r="I73" s="20">
        <v>1000</v>
      </c>
      <c r="J73" s="20">
        <f>SUM(E73:I73)</f>
        <v>5000</v>
      </c>
      <c r="K73" s="20"/>
      <c r="L73" s="20">
        <v>60000</v>
      </c>
    </row>
    <row r="74" spans="1:106" ht="21" customHeight="1">
      <c r="A74" s="21">
        <v>10</v>
      </c>
      <c r="B74" s="21"/>
      <c r="C74" s="21" t="s">
        <v>162</v>
      </c>
      <c r="D74" s="21"/>
      <c r="E74" s="22">
        <f>SUM(E69:E73)</f>
        <v>18510</v>
      </c>
      <c r="F74" s="22"/>
      <c r="G74" s="22">
        <f aca="true" t="shared" si="10" ref="G74:L74">SUM(G69:G73)</f>
        <v>7000</v>
      </c>
      <c r="H74" s="22">
        <f t="shared" si="10"/>
        <v>1000</v>
      </c>
      <c r="I74" s="22">
        <f t="shared" si="10"/>
        <v>3000</v>
      </c>
      <c r="J74" s="22">
        <f t="shared" si="10"/>
        <v>29510</v>
      </c>
      <c r="K74" s="22">
        <f t="shared" si="10"/>
        <v>200000</v>
      </c>
      <c r="L74" s="22">
        <f t="shared" si="10"/>
        <v>60000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</row>
    <row r="75" spans="1:13" ht="21" customHeight="1">
      <c r="A75" s="4">
        <v>11</v>
      </c>
      <c r="B75" s="4">
        <v>1</v>
      </c>
      <c r="C75" s="4" t="s">
        <v>163</v>
      </c>
      <c r="D75" s="4" t="s">
        <v>95</v>
      </c>
      <c r="E75" s="20">
        <v>5400</v>
      </c>
      <c r="F75" s="36" t="s">
        <v>172</v>
      </c>
      <c r="G75" s="20">
        <v>1000</v>
      </c>
      <c r="H75" s="20">
        <v>1000</v>
      </c>
      <c r="I75" s="20"/>
      <c r="J75" s="20">
        <f>SUM(E75:I75)</f>
        <v>7400</v>
      </c>
      <c r="K75" s="20">
        <v>229000</v>
      </c>
      <c r="L75" s="20">
        <v>24000</v>
      </c>
      <c r="M75" s="40">
        <v>4400</v>
      </c>
    </row>
    <row r="76" spans="1:12" ht="21" customHeight="1">
      <c r="A76" s="4">
        <v>11</v>
      </c>
      <c r="B76" s="4">
        <v>2</v>
      </c>
      <c r="C76" s="4" t="s">
        <v>94</v>
      </c>
      <c r="D76" s="4" t="s">
        <v>96</v>
      </c>
      <c r="E76" s="20">
        <v>5700</v>
      </c>
      <c r="F76" s="20" t="s">
        <v>171</v>
      </c>
      <c r="G76" s="20"/>
      <c r="H76" s="20"/>
      <c r="I76" s="20"/>
      <c r="J76" s="20">
        <v>5700</v>
      </c>
      <c r="K76" s="20"/>
      <c r="L76" s="20">
        <v>126000</v>
      </c>
    </row>
    <row r="77" spans="1:12" ht="21" customHeight="1">
      <c r="A77" s="4">
        <v>11</v>
      </c>
      <c r="B77" s="4">
        <v>3</v>
      </c>
      <c r="C77" s="4" t="s">
        <v>152</v>
      </c>
      <c r="D77" s="4" t="s">
        <v>83</v>
      </c>
      <c r="E77" s="20">
        <v>1000</v>
      </c>
      <c r="F77" s="36" t="s">
        <v>176</v>
      </c>
      <c r="G77" s="20"/>
      <c r="H77" s="20"/>
      <c r="I77" s="20"/>
      <c r="J77" s="20">
        <v>1000</v>
      </c>
      <c r="K77" s="20"/>
      <c r="L77" s="20"/>
    </row>
    <row r="78" spans="1:12" ht="21" customHeight="1">
      <c r="A78" s="4">
        <v>11</v>
      </c>
      <c r="B78" s="4">
        <v>4</v>
      </c>
      <c r="C78" s="4" t="s">
        <v>94</v>
      </c>
      <c r="D78" s="4" t="s">
        <v>165</v>
      </c>
      <c r="E78" s="20">
        <v>6000</v>
      </c>
      <c r="F78" s="20" t="s">
        <v>171</v>
      </c>
      <c r="G78" s="20">
        <v>1000</v>
      </c>
      <c r="H78" s="20"/>
      <c r="I78" s="20"/>
      <c r="J78" s="20">
        <v>7000</v>
      </c>
      <c r="K78" s="20">
        <v>100000</v>
      </c>
      <c r="L78" s="20">
        <v>24000</v>
      </c>
    </row>
    <row r="79" spans="1:12" ht="21" customHeight="1">
      <c r="A79" s="21">
        <v>11</v>
      </c>
      <c r="B79" s="21"/>
      <c r="C79" s="21" t="s">
        <v>94</v>
      </c>
      <c r="D79" s="21"/>
      <c r="E79" s="22">
        <f>SUM(E75:E78)</f>
        <v>18100</v>
      </c>
      <c r="F79" s="22"/>
      <c r="G79" s="22">
        <f aca="true" t="shared" si="11" ref="G79:L79">SUM(G75:G78)</f>
        <v>2000</v>
      </c>
      <c r="H79" s="22">
        <f t="shared" si="11"/>
        <v>1000</v>
      </c>
      <c r="I79" s="22">
        <f t="shared" si="11"/>
        <v>0</v>
      </c>
      <c r="J79" s="22">
        <f t="shared" si="11"/>
        <v>21100</v>
      </c>
      <c r="K79" s="22">
        <f t="shared" si="11"/>
        <v>329000</v>
      </c>
      <c r="L79" s="22">
        <f t="shared" si="11"/>
        <v>174000</v>
      </c>
    </row>
    <row r="80" spans="1:12" ht="21" customHeight="1">
      <c r="A80" s="4">
        <v>12</v>
      </c>
      <c r="B80" s="4">
        <v>1</v>
      </c>
      <c r="C80" s="4" t="s">
        <v>98</v>
      </c>
      <c r="D80" s="4" t="s">
        <v>97</v>
      </c>
      <c r="E80" s="20"/>
      <c r="F80" s="20"/>
      <c r="G80" s="20"/>
      <c r="H80" s="20">
        <v>2000</v>
      </c>
      <c r="I80" s="20"/>
      <c r="J80" s="20">
        <v>2000</v>
      </c>
      <c r="K80" s="20">
        <v>50000</v>
      </c>
      <c r="L80" s="20"/>
    </row>
    <row r="81" spans="1:12" ht="21" customHeight="1">
      <c r="A81" s="4">
        <v>12</v>
      </c>
      <c r="B81" s="4">
        <v>2</v>
      </c>
      <c r="C81" s="4" t="s">
        <v>98</v>
      </c>
      <c r="D81" s="4" t="s">
        <v>99</v>
      </c>
      <c r="E81" s="20">
        <v>52700</v>
      </c>
      <c r="F81" s="20" t="s">
        <v>171</v>
      </c>
      <c r="G81" s="20">
        <v>5000</v>
      </c>
      <c r="H81" s="20">
        <v>1000</v>
      </c>
      <c r="I81" s="20"/>
      <c r="J81" s="20">
        <f>SUM(E81:I81)</f>
        <v>58700</v>
      </c>
      <c r="K81" s="20"/>
      <c r="L81" s="20">
        <v>600</v>
      </c>
    </row>
    <row r="82" spans="1:12" ht="21" customHeight="1">
      <c r="A82" s="28">
        <v>12</v>
      </c>
      <c r="B82" s="28">
        <v>3</v>
      </c>
      <c r="C82" s="28" t="s">
        <v>98</v>
      </c>
      <c r="D82" s="28" t="s">
        <v>100</v>
      </c>
      <c r="E82" s="20"/>
      <c r="F82" s="20"/>
      <c r="G82" s="20"/>
      <c r="H82" s="20"/>
      <c r="I82" s="20"/>
      <c r="J82" s="20"/>
      <c r="K82" s="20"/>
      <c r="L82" s="20"/>
    </row>
    <row r="83" spans="1:12" ht="21" customHeight="1">
      <c r="A83" s="28">
        <v>12</v>
      </c>
      <c r="B83" s="28">
        <v>4</v>
      </c>
      <c r="C83" s="28" t="s">
        <v>98</v>
      </c>
      <c r="D83" s="28" t="s">
        <v>101</v>
      </c>
      <c r="E83" s="20"/>
      <c r="F83" s="20"/>
      <c r="G83" s="20"/>
      <c r="H83" s="20"/>
      <c r="I83" s="20"/>
      <c r="J83" s="20"/>
      <c r="K83" s="20"/>
      <c r="L83" s="20"/>
    </row>
    <row r="84" spans="1:12" ht="21" customHeight="1">
      <c r="A84" s="4">
        <v>12</v>
      </c>
      <c r="B84" s="4">
        <v>5</v>
      </c>
      <c r="C84" s="4" t="s">
        <v>98</v>
      </c>
      <c r="D84" s="4" t="s">
        <v>102</v>
      </c>
      <c r="E84" s="20">
        <v>3300</v>
      </c>
      <c r="F84" s="20" t="s">
        <v>171</v>
      </c>
      <c r="G84" s="20"/>
      <c r="H84" s="20"/>
      <c r="I84" s="20"/>
      <c r="J84" s="20">
        <v>3300</v>
      </c>
      <c r="K84" s="20"/>
      <c r="L84" s="20"/>
    </row>
    <row r="85" spans="1:12" ht="21" customHeight="1">
      <c r="A85" s="21">
        <v>12</v>
      </c>
      <c r="B85" s="21"/>
      <c r="C85" s="21" t="s">
        <v>98</v>
      </c>
      <c r="D85" s="21"/>
      <c r="E85" s="22">
        <f>SUM(E80:E84)</f>
        <v>56000</v>
      </c>
      <c r="F85" s="22"/>
      <c r="G85" s="22">
        <f aca="true" t="shared" si="12" ref="G85:L85">SUM(G80:G84)</f>
        <v>5000</v>
      </c>
      <c r="H85" s="22">
        <f t="shared" si="12"/>
        <v>3000</v>
      </c>
      <c r="I85" s="22">
        <f t="shared" si="12"/>
        <v>0</v>
      </c>
      <c r="J85" s="22">
        <f t="shared" si="12"/>
        <v>64000</v>
      </c>
      <c r="K85" s="22">
        <f t="shared" si="12"/>
        <v>50000</v>
      </c>
      <c r="L85" s="22">
        <f t="shared" si="12"/>
        <v>600</v>
      </c>
    </row>
    <row r="86" spans="1:13" ht="32.25" customHeight="1">
      <c r="A86" s="18"/>
      <c r="B86" s="18"/>
      <c r="C86" s="18"/>
      <c r="D86" s="18"/>
      <c r="E86" s="31">
        <f aca="true" t="shared" si="13" ref="E86:J86">SUM(E11+E20+E26+E32+E49+E40+E54+E61+E68+E74+E79+E85)</f>
        <v>733935</v>
      </c>
      <c r="F86" s="31"/>
      <c r="G86" s="31">
        <f t="shared" si="13"/>
        <v>69000</v>
      </c>
      <c r="H86" s="31">
        <f t="shared" si="13"/>
        <v>51000</v>
      </c>
      <c r="I86" s="31">
        <f t="shared" si="13"/>
        <v>36900</v>
      </c>
      <c r="J86" s="31">
        <f t="shared" si="13"/>
        <v>890835</v>
      </c>
      <c r="K86" s="23">
        <f>SUM(K11+K20+K26+K32+K40+K49+K54+K61+K68+K74+K79+K85)</f>
        <v>5104000</v>
      </c>
      <c r="L86" s="23">
        <f>SUM(L11+L20+L26+L32+L40+L49+L54+L61+L68+L74+L79+L85)</f>
        <v>2690200</v>
      </c>
      <c r="M86" s="11"/>
    </row>
    <row r="87" spans="1:12" ht="16.5">
      <c r="A87" s="18"/>
      <c r="B87" s="18"/>
      <c r="C87" s="18"/>
      <c r="D87" s="18"/>
      <c r="E87" s="19"/>
      <c r="F87" s="19"/>
      <c r="G87" s="19"/>
      <c r="H87" s="19"/>
      <c r="I87" s="19"/>
      <c r="J87" s="19"/>
      <c r="K87" s="19"/>
      <c r="L87" s="19"/>
    </row>
    <row r="88" spans="1:12" ht="16.5">
      <c r="A88" s="18"/>
      <c r="B88" s="18"/>
      <c r="C88" s="18"/>
      <c r="D88" s="18"/>
      <c r="E88" s="19"/>
      <c r="F88" s="19"/>
      <c r="G88" s="19"/>
      <c r="H88" s="19"/>
      <c r="I88" s="19"/>
      <c r="J88" s="19"/>
      <c r="K88" s="19"/>
      <c r="L88" s="19"/>
    </row>
    <row r="89" spans="1:12" ht="16.5">
      <c r="A89" s="18"/>
      <c r="B89" s="18"/>
      <c r="C89" s="18"/>
      <c r="D89" s="18"/>
      <c r="E89" s="19"/>
      <c r="F89" s="19"/>
      <c r="G89" s="19"/>
      <c r="H89" s="19"/>
      <c r="I89" s="19"/>
      <c r="J89" s="19"/>
      <c r="K89" s="19"/>
      <c r="L89" s="19"/>
    </row>
  </sheetData>
  <sheetProtection/>
  <mergeCells count="1">
    <mergeCell ref="C1:L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28" sqref="E28"/>
    </sheetView>
  </sheetViews>
  <sheetFormatPr defaultColWidth="9.00390625" defaultRowHeight="16.5"/>
  <cols>
    <col min="1" max="1" width="3.625" style="0" customWidth="1"/>
    <col min="2" max="2" width="9.00390625" style="12" customWidth="1"/>
    <col min="3" max="3" width="17.50390625" style="0" customWidth="1"/>
  </cols>
  <sheetData>
    <row r="1" ht="16.5">
      <c r="B1" s="12" t="s">
        <v>36</v>
      </c>
    </row>
    <row r="2" spans="1:3" ht="16.5">
      <c r="A2" s="10">
        <v>1</v>
      </c>
      <c r="B2" s="13" t="s">
        <v>37</v>
      </c>
      <c r="C2" s="10" t="s">
        <v>62</v>
      </c>
    </row>
    <row r="3" spans="1:3" ht="16.5">
      <c r="A3" s="10">
        <v>2</v>
      </c>
      <c r="B3" s="13" t="s">
        <v>38</v>
      </c>
      <c r="C3" s="10" t="s">
        <v>63</v>
      </c>
    </row>
    <row r="4" spans="1:3" ht="16.5">
      <c r="A4" s="10">
        <v>3</v>
      </c>
      <c r="B4" s="13" t="s">
        <v>39</v>
      </c>
      <c r="C4" s="10" t="s">
        <v>64</v>
      </c>
    </row>
    <row r="5" spans="1:3" ht="16.5">
      <c r="A5" s="10">
        <v>4</v>
      </c>
      <c r="B5" s="13" t="s">
        <v>40</v>
      </c>
      <c r="C5" s="10" t="s">
        <v>65</v>
      </c>
    </row>
    <row r="6" spans="1:3" ht="16.5">
      <c r="A6" s="10">
        <v>5</v>
      </c>
      <c r="B6" s="13" t="s">
        <v>41</v>
      </c>
      <c r="C6" s="10" t="s">
        <v>66</v>
      </c>
    </row>
    <row r="7" spans="1:3" ht="16.5">
      <c r="A7" s="10">
        <v>6</v>
      </c>
      <c r="B7" s="13" t="s">
        <v>42</v>
      </c>
      <c r="C7" s="10" t="s">
        <v>67</v>
      </c>
    </row>
    <row r="8" spans="1:3" ht="16.5">
      <c r="A8" s="10">
        <v>7</v>
      </c>
      <c r="B8" s="13" t="s">
        <v>43</v>
      </c>
      <c r="C8" s="10" t="s">
        <v>68</v>
      </c>
    </row>
    <row r="9" spans="1:3" ht="16.5">
      <c r="A9" s="10">
        <v>8</v>
      </c>
      <c r="B9" s="13" t="s">
        <v>44</v>
      </c>
      <c r="C9" s="10" t="s">
        <v>69</v>
      </c>
    </row>
    <row r="10" spans="1:3" ht="16.5">
      <c r="A10" s="10">
        <v>9</v>
      </c>
      <c r="B10" s="13" t="s">
        <v>45</v>
      </c>
      <c r="C10" s="10" t="s">
        <v>70</v>
      </c>
    </row>
    <row r="11" spans="1:3" ht="16.5">
      <c r="A11" s="10">
        <v>10</v>
      </c>
      <c r="B11" s="13" t="s">
        <v>46</v>
      </c>
      <c r="C11" s="10" t="s">
        <v>71</v>
      </c>
    </row>
    <row r="12" spans="1:3" ht="16.5">
      <c r="A12" s="10">
        <v>11</v>
      </c>
      <c r="B12" s="13" t="s">
        <v>47</v>
      </c>
      <c r="C12" s="10" t="s">
        <v>72</v>
      </c>
    </row>
    <row r="13" spans="1:3" ht="16.5">
      <c r="A13" s="10">
        <v>12</v>
      </c>
      <c r="B13" s="13" t="s">
        <v>48</v>
      </c>
      <c r="C13" s="10" t="s">
        <v>73</v>
      </c>
    </row>
    <row r="14" spans="1:3" ht="16.5">
      <c r="A14" s="10">
        <v>13</v>
      </c>
      <c r="B14" s="13" t="s">
        <v>49</v>
      </c>
      <c r="C14" s="10" t="s">
        <v>74</v>
      </c>
    </row>
    <row r="15" spans="1:3" ht="16.5">
      <c r="A15" s="10">
        <v>14</v>
      </c>
      <c r="B15" s="13" t="s">
        <v>50</v>
      </c>
      <c r="C15" s="10" t="s">
        <v>75</v>
      </c>
    </row>
    <row r="16" spans="1:3" ht="16.5">
      <c r="A16" s="10">
        <v>15</v>
      </c>
      <c r="B16" s="13" t="s">
        <v>51</v>
      </c>
      <c r="C16" s="10" t="s">
        <v>76</v>
      </c>
    </row>
    <row r="17" spans="1:3" ht="16.5">
      <c r="A17" s="10">
        <v>16</v>
      </c>
      <c r="B17" s="13" t="s">
        <v>52</v>
      </c>
      <c r="C17" s="10" t="s">
        <v>77</v>
      </c>
    </row>
    <row r="18" spans="1:3" ht="16.5">
      <c r="A18" s="10">
        <v>17</v>
      </c>
      <c r="B18" s="13" t="s">
        <v>53</v>
      </c>
      <c r="C18" s="10" t="s">
        <v>78</v>
      </c>
    </row>
    <row r="19" spans="1:3" ht="16.5">
      <c r="A19" s="10">
        <v>18</v>
      </c>
      <c r="B19" s="13" t="s">
        <v>54</v>
      </c>
      <c r="C19" s="10" t="s">
        <v>79</v>
      </c>
    </row>
    <row r="20" spans="1:3" ht="16.5">
      <c r="A20" s="10">
        <v>19</v>
      </c>
      <c r="B20" s="13" t="s">
        <v>80</v>
      </c>
      <c r="C20" s="10" t="s">
        <v>81</v>
      </c>
    </row>
    <row r="21" spans="1:3" ht="16.5">
      <c r="A21" s="10">
        <v>20</v>
      </c>
      <c r="B21" s="13" t="s">
        <v>55</v>
      </c>
      <c r="C21" s="10" t="s">
        <v>82</v>
      </c>
    </row>
    <row r="22" spans="1:3" ht="16.5">
      <c r="A22" s="10">
        <v>21</v>
      </c>
      <c r="B22" s="13" t="s">
        <v>56</v>
      </c>
      <c r="C22" s="10" t="s">
        <v>83</v>
      </c>
    </row>
    <row r="23" spans="1:3" ht="16.5">
      <c r="A23" s="10">
        <v>22</v>
      </c>
      <c r="B23" s="13" t="s">
        <v>57</v>
      </c>
      <c r="C23" s="10" t="s">
        <v>84</v>
      </c>
    </row>
    <row r="24" spans="1:3" ht="16.5">
      <c r="A24" s="10">
        <v>23</v>
      </c>
      <c r="B24" s="13" t="s">
        <v>58</v>
      </c>
      <c r="C24" s="10" t="s">
        <v>85</v>
      </c>
    </row>
    <row r="25" spans="1:3" ht="16.5">
      <c r="A25" s="10">
        <v>24</v>
      </c>
      <c r="B25" s="13" t="s">
        <v>59</v>
      </c>
      <c r="C25" s="10" t="s">
        <v>86</v>
      </c>
    </row>
    <row r="26" spans="1:3" ht="16.5">
      <c r="A26" s="10">
        <v>25</v>
      </c>
      <c r="B26" s="13" t="s">
        <v>60</v>
      </c>
      <c r="C26" s="10" t="s">
        <v>87</v>
      </c>
    </row>
    <row r="27" spans="1:3" ht="16.5">
      <c r="A27" s="10">
        <v>26</v>
      </c>
      <c r="B27" s="13" t="s">
        <v>61</v>
      </c>
      <c r="C27" s="10" t="s">
        <v>88</v>
      </c>
    </row>
    <row r="28" ht="16.5">
      <c r="B28" s="14"/>
    </row>
    <row r="29" ht="16.5">
      <c r="B29" s="14"/>
    </row>
    <row r="30" ht="16.5">
      <c r="B30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2" sqref="G12"/>
    </sheetView>
  </sheetViews>
  <sheetFormatPr defaultColWidth="9.00390625" defaultRowHeight="16.5"/>
  <cols>
    <col min="6" max="6" width="10.25390625" style="0" customWidth="1"/>
    <col min="7" max="7" width="9.625" style="0" customWidth="1"/>
    <col min="9" max="9" width="9.50390625" style="0" customWidth="1"/>
    <col min="10" max="10" width="11.50390625" style="0" customWidth="1"/>
  </cols>
  <sheetData>
    <row r="1" spans="1:10" ht="16.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t="s">
        <v>8</v>
      </c>
      <c r="B2" t="s">
        <v>12</v>
      </c>
      <c r="C2" t="s">
        <v>9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Asus</cp:lastModifiedBy>
  <cp:lastPrinted>2012-10-11T08:58:25Z</cp:lastPrinted>
  <dcterms:created xsi:type="dcterms:W3CDTF">2010-06-09T09:10:06Z</dcterms:created>
  <dcterms:modified xsi:type="dcterms:W3CDTF">2013-02-07T09:20:53Z</dcterms:modified>
  <cp:category/>
  <cp:version/>
  <cp:contentType/>
  <cp:contentStatus/>
</cp:coreProperties>
</file>